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713~1\AppData\Local\Temp\Fabasoft\Work\"/>
    </mc:Choice>
  </mc:AlternateContent>
  <bookViews>
    <workbookView xWindow="120" yWindow="465" windowWidth="6375" windowHeight="6540"/>
  </bookViews>
  <sheets>
    <sheet name="Tabelle 27" sheetId="1" r:id="rId1"/>
  </sheets>
  <calcPr calcId="162913"/>
</workbook>
</file>

<file path=xl/calcChain.xml><?xml version="1.0" encoding="utf-8"?>
<calcChain xmlns="http://schemas.openxmlformats.org/spreadsheetml/2006/main">
  <c r="U55" i="1" l="1"/>
  <c r="T55" i="1"/>
  <c r="T30" i="1"/>
  <c r="U41" i="1"/>
  <c r="U30" i="1"/>
  <c r="U19" i="1"/>
  <c r="U5" i="1"/>
  <c r="U12" i="1"/>
  <c r="T12" i="1"/>
  <c r="S55" i="1" l="1"/>
  <c r="S12" i="1"/>
  <c r="B30" i="1" l="1"/>
  <c r="C30" i="1"/>
  <c r="D30" i="1"/>
  <c r="E30" i="1"/>
  <c r="F30" i="1"/>
  <c r="G30" i="1"/>
  <c r="H30" i="1"/>
  <c r="L30" i="1"/>
  <c r="N30" i="1"/>
  <c r="M19" i="1" l="1"/>
  <c r="L19" i="1"/>
  <c r="K19" i="1"/>
  <c r="M12" i="1"/>
  <c r="L12" i="1"/>
  <c r="K12" i="1"/>
  <c r="M5" i="1"/>
  <c r="L5" i="1"/>
  <c r="K5" i="1"/>
</calcChain>
</file>

<file path=xl/sharedStrings.xml><?xml version="1.0" encoding="utf-8"?>
<sst xmlns="http://schemas.openxmlformats.org/spreadsheetml/2006/main" count="211" uniqueCount="77">
  <si>
    <t>Sektoren / Produkt-Markt-Bereich</t>
  </si>
  <si>
    <t>Rechnung 2008</t>
  </si>
  <si>
    <t>Fr.</t>
  </si>
  <si>
    <t>Quelle: BLW</t>
  </si>
  <si>
    <t>Milchproduktion</t>
  </si>
  <si>
    <t xml:space="preserve">Milch und Butter </t>
  </si>
  <si>
    <t>Tierproduktion</t>
  </si>
  <si>
    <t>Fleisch</t>
  </si>
  <si>
    <t>Eier</t>
  </si>
  <si>
    <t>Fische</t>
  </si>
  <si>
    <t>Honig</t>
  </si>
  <si>
    <t>Pflanzenbau</t>
  </si>
  <si>
    <t>Obst</t>
  </si>
  <si>
    <t>Getreide</t>
  </si>
  <si>
    <t>Kartoffeln</t>
  </si>
  <si>
    <t>Ölsaaten</t>
  </si>
  <si>
    <t>Zierpflanzen</t>
  </si>
  <si>
    <t>Gemeinsame Massnahmen</t>
  </si>
  <si>
    <t>Kleinprojekte und Sponsoring</t>
  </si>
  <si>
    <t>National</t>
  </si>
  <si>
    <t>Total</t>
  </si>
  <si>
    <t>Rechnung 2005</t>
  </si>
  <si>
    <t>Rechnung 2006</t>
  </si>
  <si>
    <t>Rechnung 2007</t>
  </si>
  <si>
    <t>Saatgut</t>
  </si>
  <si>
    <t>Käse Ausland</t>
  </si>
  <si>
    <t>Käse Inland</t>
  </si>
  <si>
    <t>Rechnung 2004</t>
  </si>
  <si>
    <t>Rechnung 2003</t>
  </si>
  <si>
    <t>Rechnung 2002</t>
  </si>
  <si>
    <t>--</t>
  </si>
  <si>
    <t>Rechnung 2001</t>
  </si>
  <si>
    <t>Rechnung 2000</t>
  </si>
  <si>
    <t>Rechnung 1999</t>
  </si>
  <si>
    <t>1 Definitiver Rechnungsabschluss fallweise noch offen</t>
  </si>
  <si>
    <t>Rechnung 2010</t>
  </si>
  <si>
    <t>Rechnung 2011</t>
  </si>
  <si>
    <t>Rechnung 2012</t>
  </si>
  <si>
    <t>Lebende Tiere (Rinder, Pferde, Ziegen)</t>
  </si>
  <si>
    <t>Agrotourismus</t>
  </si>
  <si>
    <t>2 Zusatzbetrag für Export Käse aufgrund der Frankenstärke</t>
  </si>
  <si>
    <t xml:space="preserve">Käse Inland / Ausland </t>
  </si>
  <si>
    <t>Gemüse</t>
  </si>
  <si>
    <t>4 Bis 2003 aus Rebbaufonds</t>
  </si>
  <si>
    <t>3 Bis 2007 unter Gemüse aufgeführt</t>
  </si>
  <si>
    <t>Ausgaben Qualitäts- und Absatzförderung</t>
  </si>
  <si>
    <t>Rechnung 2013</t>
  </si>
  <si>
    <t>Übergreifende Massnahmen (Bio, IP, AOP/IGP)</t>
  </si>
  <si>
    <t>Überregionale Projekte</t>
  </si>
  <si>
    <t>Käse</t>
  </si>
  <si>
    <t>Bioprodukte</t>
  </si>
  <si>
    <t>Rindergenetik</t>
  </si>
  <si>
    <t xml:space="preserve">7 Bis 2013 als Pilotprojekte </t>
  </si>
  <si>
    <t>4 080 000</t>
  </si>
  <si>
    <t xml:space="preserve">                                    -  </t>
  </si>
  <si>
    <r>
      <t>Rechnung 2009</t>
    </r>
    <r>
      <rPr>
        <b/>
        <vertAlign val="superscript"/>
        <sz val="9"/>
        <rFont val="Calibri"/>
        <family val="2"/>
        <scheme val="minor"/>
      </rPr>
      <t xml:space="preserve"> </t>
    </r>
  </si>
  <si>
    <r>
      <t xml:space="preserve">Zusatzbetrag für Export Käse </t>
    </r>
    <r>
      <rPr>
        <vertAlign val="superscript"/>
        <sz val="9"/>
        <rFont val="Calibri"/>
        <family val="2"/>
        <scheme val="minor"/>
      </rPr>
      <t>2</t>
    </r>
  </si>
  <si>
    <r>
      <t xml:space="preserve">Pilze 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</t>
    </r>
  </si>
  <si>
    <r>
      <t xml:space="preserve">Wein </t>
    </r>
    <r>
      <rPr>
        <vertAlign val="superscript"/>
        <sz val="9"/>
        <rFont val="Calibri"/>
        <family val="2"/>
        <scheme val="minor"/>
      </rPr>
      <t xml:space="preserve">4 </t>
    </r>
  </si>
  <si>
    <r>
      <t>Exportinitiativen</t>
    </r>
    <r>
      <rPr>
        <b/>
        <vertAlign val="superscript"/>
        <sz val="9"/>
        <rFont val="Calibri"/>
        <family val="2"/>
        <scheme val="minor"/>
      </rPr>
      <t>7</t>
    </r>
  </si>
  <si>
    <r>
      <t>Förderung von Qualität und Nachhaltigkeit</t>
    </r>
    <r>
      <rPr>
        <b/>
        <vertAlign val="superscript"/>
        <sz val="9"/>
        <rFont val="Calibri"/>
        <family val="2"/>
        <scheme val="minor"/>
      </rPr>
      <t>8</t>
    </r>
  </si>
  <si>
    <r>
      <t xml:space="preserve">Regional </t>
    </r>
    <r>
      <rPr>
        <b/>
        <vertAlign val="superscript"/>
        <sz val="9"/>
        <rFont val="Calibri"/>
        <family val="2"/>
        <scheme val="minor"/>
      </rPr>
      <t xml:space="preserve"> </t>
    </r>
  </si>
  <si>
    <t>Andere Bereiche</t>
  </si>
  <si>
    <t>Berg- und Alplogo</t>
  </si>
  <si>
    <t>Rechnung 2014</t>
  </si>
  <si>
    <t>5 Bis 2003 unter Gemeinsame Massnahmen aufgeführt</t>
  </si>
  <si>
    <t>6 Ab 2014 gemäss Artikel 12 Landwirtschaftliche Absatzförderungsverordnung LAfV</t>
  </si>
  <si>
    <r>
      <t xml:space="preserve">Öffentlichkeitsarbeit </t>
    </r>
    <r>
      <rPr>
        <vertAlign val="superscript"/>
        <sz val="9"/>
        <rFont val="Calibri"/>
        <family val="2"/>
        <scheme val="minor"/>
      </rPr>
      <t>5</t>
    </r>
  </si>
  <si>
    <r>
      <t xml:space="preserve">Pilotprojekte Ausland </t>
    </r>
    <r>
      <rPr>
        <vertAlign val="superscript"/>
        <sz val="9"/>
        <rFont val="Calibri"/>
        <family val="2"/>
        <scheme val="minor"/>
      </rPr>
      <t>6</t>
    </r>
  </si>
  <si>
    <t>Rechnung 2016</t>
  </si>
  <si>
    <t>8 Neues Instrument ab 2014</t>
  </si>
  <si>
    <t>Rechnung 2015</t>
  </si>
  <si>
    <t>Rechnung 2017</t>
  </si>
  <si>
    <r>
      <t>Rechnung 2018</t>
    </r>
    <r>
      <rPr>
        <b/>
        <vertAlign val="superscript"/>
        <sz val="9"/>
        <rFont val="Calibri"/>
        <family val="2"/>
        <scheme val="minor"/>
      </rPr>
      <t>1</t>
    </r>
  </si>
  <si>
    <t>-</t>
  </si>
  <si>
    <t>Ergänzende Projekte</t>
  </si>
  <si>
    <t>Exportinspektionen und Rechtshilfe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</si>
</sst>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##\ ###\ ##0"/>
    <numFmt numFmtId="165" formatCode="#\ ###\ ##0"/>
    <numFmt numFmtId="166" formatCode="_ * #,##0_ ;_ * \-#,##0_ ;_ * &quot;-&quot;??_ ;_ @_ "/>
    <numFmt numFmtId="170" formatCode="_ * #,##0.00_ ;_ * \-#,##0.00_ ;_ * &quot;-&quot;??_ ;_ @_ "/>
  </numFmts>
  <fonts count="20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3F3F3F"/>
      <name val="Arial"/>
      <family val="2"/>
    </font>
    <font>
      <sz val="10"/>
      <color theme="0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rgb="FF9C000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  <fill>
      <patternFill patternType="solid">
        <fgColor rgb="FFACA5C4"/>
        <bgColor indexed="64"/>
      </patternFill>
    </fill>
    <fill>
      <patternFill patternType="solid">
        <fgColor rgb="FFD6D3E1"/>
        <bgColor indexed="64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C7CE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3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5" borderId="6" applyNumberFormat="0" applyAlignment="0" applyProtection="0"/>
    <xf numFmtId="0" fontId="16" fillId="6" borderId="0" applyNumberFormat="0" applyBorder="0" applyAlignment="0" applyProtection="0"/>
    <xf numFmtId="0" fontId="4" fillId="7" borderId="0" applyNumberFormat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7" fillId="0" borderId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7" fillId="0" borderId="0"/>
    <xf numFmtId="0" fontId="17" fillId="0" borderId="0"/>
    <xf numFmtId="0" fontId="4" fillId="0" borderId="0"/>
    <xf numFmtId="17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" fillId="8" borderId="0" applyNumberFormat="0" applyBorder="0" applyAlignment="0" applyProtection="0"/>
    <xf numFmtId="0" fontId="17" fillId="0" borderId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17" fillId="0" borderId="0"/>
    <xf numFmtId="0" fontId="17" fillId="0" borderId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17" fillId="0" borderId="0"/>
    <xf numFmtId="0" fontId="17" fillId="0" borderId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3" fillId="0" borderId="0"/>
    <xf numFmtId="170" fontId="3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Border="1" applyAlignment="1">
      <alignment vertical="center"/>
    </xf>
    <xf numFmtId="0" fontId="6" fillId="0" borderId="0" xfId="0" applyFont="1" applyBorder="1"/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/>
    <xf numFmtId="164" fontId="5" fillId="0" borderId="0" xfId="0" applyNumberFormat="1" applyFont="1" applyFill="1" applyBorder="1" applyAlignment="1">
      <alignment horizontal="right"/>
    </xf>
    <xf numFmtId="0" fontId="7" fillId="0" borderId="0" xfId="0" applyFont="1"/>
    <xf numFmtId="0" fontId="11" fillId="0" borderId="0" xfId="0" applyFont="1"/>
    <xf numFmtId="0" fontId="11" fillId="0" borderId="3" xfId="0" applyFont="1" applyBorder="1"/>
    <xf numFmtId="0" fontId="8" fillId="2" borderId="3" xfId="0" applyFont="1" applyFill="1" applyBorder="1"/>
    <xf numFmtId="0" fontId="12" fillId="0" borderId="3" xfId="0" applyFont="1" applyBorder="1"/>
    <xf numFmtId="165" fontId="12" fillId="0" borderId="3" xfId="0" applyNumberFormat="1" applyFont="1" applyFill="1" applyBorder="1" applyAlignment="1">
      <alignment horizontal="right"/>
    </xf>
    <xf numFmtId="165" fontId="12" fillId="0" borderId="3" xfId="0" quotePrefix="1" applyNumberFormat="1" applyFont="1" applyFill="1" applyBorder="1" applyAlignment="1">
      <alignment horizontal="right"/>
    </xf>
    <xf numFmtId="0" fontId="12" fillId="0" borderId="3" xfId="0" applyFont="1" applyBorder="1" applyAlignment="1">
      <alignment wrapText="1"/>
    </xf>
    <xf numFmtId="0" fontId="12" fillId="0" borderId="3" xfId="11" applyFont="1" applyFill="1" applyBorder="1"/>
    <xf numFmtId="0" fontId="14" fillId="0" borderId="3" xfId="11" applyFont="1" applyFill="1" applyBorder="1"/>
    <xf numFmtId="0" fontId="14" fillId="0" borderId="0" xfId="0" applyFont="1"/>
    <xf numFmtId="0" fontId="14" fillId="0" borderId="0" xfId="0" applyFont="1" applyFill="1" applyBorder="1"/>
    <xf numFmtId="0" fontId="14" fillId="0" borderId="0" xfId="0" applyFont="1" applyAlignment="1">
      <alignment horizontal="left" vertical="top"/>
    </xf>
    <xf numFmtId="0" fontId="8" fillId="3" borderId="4" xfId="0" applyFont="1" applyFill="1" applyBorder="1" applyAlignment="1">
      <alignment horizontal="right"/>
    </xf>
    <xf numFmtId="0" fontId="8" fillId="3" borderId="5" xfId="0" applyFont="1" applyFill="1" applyBorder="1" applyAlignment="1">
      <alignment horizontal="right"/>
    </xf>
    <xf numFmtId="0" fontId="8" fillId="3" borderId="3" xfId="0" applyFont="1" applyFill="1" applyBorder="1"/>
    <xf numFmtId="165" fontId="8" fillId="3" borderId="3" xfId="0" applyNumberFormat="1" applyFont="1" applyFill="1" applyBorder="1" applyAlignment="1">
      <alignment horizontal="right"/>
    </xf>
    <xf numFmtId="0" fontId="12" fillId="4" borderId="3" xfId="0" applyFont="1" applyFill="1" applyBorder="1"/>
    <xf numFmtId="165" fontId="12" fillId="4" borderId="3" xfId="0" applyNumberFormat="1" applyFont="1" applyFill="1" applyBorder="1" applyAlignment="1">
      <alignment horizontal="right"/>
    </xf>
    <xf numFmtId="165" fontId="12" fillId="4" borderId="3" xfId="0" quotePrefix="1" applyNumberFormat="1" applyFont="1" applyFill="1" applyBorder="1" applyAlignment="1">
      <alignment horizontal="right"/>
    </xf>
    <xf numFmtId="0" fontId="12" fillId="4" borderId="3" xfId="0" applyFont="1" applyFill="1" applyBorder="1" applyAlignment="1">
      <alignment wrapText="1"/>
    </xf>
    <xf numFmtId="0" fontId="12" fillId="4" borderId="3" xfId="11" applyFont="1" applyFill="1" applyBorder="1"/>
    <xf numFmtId="0" fontId="8" fillId="4" borderId="3" xfId="0" applyFont="1" applyFill="1" applyBorder="1"/>
    <xf numFmtId="0" fontId="7" fillId="0" borderId="0" xfId="0" applyFont="1" applyFill="1"/>
    <xf numFmtId="0" fontId="12" fillId="0" borderId="3" xfId="0" applyFont="1" applyFill="1" applyBorder="1" applyAlignment="1">
      <alignment wrapText="1"/>
    </xf>
    <xf numFmtId="0" fontId="12" fillId="0" borderId="3" xfId="0" applyFont="1" applyFill="1" applyBorder="1"/>
    <xf numFmtId="165" fontId="12" fillId="0" borderId="3" xfId="0" applyNumberFormat="1" applyFont="1" applyFill="1" applyBorder="1" applyAlignment="1">
      <alignment horizontal="right"/>
    </xf>
    <xf numFmtId="165" fontId="12" fillId="0" borderId="3" xfId="0" quotePrefix="1" applyNumberFormat="1" applyFont="1" applyFill="1" applyBorder="1" applyAlignment="1">
      <alignment horizontal="right"/>
    </xf>
    <xf numFmtId="165" fontId="8" fillId="3" borderId="3" xfId="0" applyNumberFormat="1" applyFont="1" applyFill="1" applyBorder="1" applyAlignment="1">
      <alignment horizontal="right"/>
    </xf>
    <xf numFmtId="165" fontId="12" fillId="4" borderId="3" xfId="0" applyNumberFormat="1" applyFont="1" applyFill="1" applyBorder="1" applyAlignment="1">
      <alignment horizontal="right"/>
    </xf>
    <xf numFmtId="165" fontId="12" fillId="4" borderId="3" xfId="0" quotePrefix="1" applyNumberFormat="1" applyFont="1" applyFill="1" applyBorder="1" applyAlignment="1">
      <alignment horizontal="right"/>
    </xf>
    <xf numFmtId="166" fontId="12" fillId="0" borderId="3" xfId="26" applyNumberFormat="1" applyFont="1" applyFill="1" applyBorder="1" applyAlignment="1">
      <alignment horizontal="right"/>
    </xf>
    <xf numFmtId="166" fontId="12" fillId="4" borderId="3" xfId="26" quotePrefix="1" applyNumberFormat="1" applyFont="1" applyFill="1" applyBorder="1" applyAlignment="1">
      <alignment horizontal="right"/>
    </xf>
    <xf numFmtId="166" fontId="12" fillId="0" borderId="3" xfId="26" quotePrefix="1" applyNumberFormat="1" applyFont="1" applyFill="1" applyBorder="1" applyAlignment="1">
      <alignment horizontal="right"/>
    </xf>
    <xf numFmtId="166" fontId="7" fillId="0" borderId="0" xfId="26" applyNumberFormat="1" applyFont="1"/>
    <xf numFmtId="166" fontId="12" fillId="4" borderId="3" xfId="26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horizontal="left" vertical="top"/>
    </xf>
    <xf numFmtId="0" fontId="10" fillId="3" borderId="2" xfId="0" applyFont="1" applyFill="1" applyBorder="1" applyAlignment="1">
      <alignment vertical="top"/>
    </xf>
    <xf numFmtId="165" fontId="12" fillId="4" borderId="3" xfId="26" quotePrefix="1" applyNumberFormat="1" applyFont="1" applyFill="1" applyBorder="1" applyAlignment="1">
      <alignment horizontal="right"/>
    </xf>
  </cellXfs>
  <cellStyles count="73">
    <cellStyle name="20 % - Akzent3 2" xfId="17"/>
    <cellStyle name="Akzent3 2" xfId="16"/>
    <cellStyle name="Ausgabe 2" xfId="15"/>
    <cellStyle name="Komma 10" xfId="48"/>
    <cellStyle name="Komma 2" xfId="3"/>
    <cellStyle name="Komma 2 2" xfId="4"/>
    <cellStyle name="Komma 2 2 2" xfId="22"/>
    <cellStyle name="Komma 2 2 2 2" xfId="60"/>
    <cellStyle name="Komma 2 2 3" xfId="50"/>
    <cellStyle name="Komma 2 2 4" xfId="31"/>
    <cellStyle name="Komma 2 3" xfId="21"/>
    <cellStyle name="Komma 2 3 2" xfId="67"/>
    <cellStyle name="Komma 2 3 3" xfId="57"/>
    <cellStyle name="Komma 2 3 4" xfId="45"/>
    <cellStyle name="Komma 2 4" xfId="47"/>
    <cellStyle name="Komma 2 4 2" xfId="69"/>
    <cellStyle name="Komma 2 5" xfId="59"/>
    <cellStyle name="Komma 2 6" xfId="72"/>
    <cellStyle name="Komma 2 7" xfId="49"/>
    <cellStyle name="Komma 2 8" xfId="30"/>
    <cellStyle name="Komma 3" xfId="5"/>
    <cellStyle name="Komma 3 2" xfId="23"/>
    <cellStyle name="Komma 3 2 2" xfId="61"/>
    <cellStyle name="Komma 3 3" xfId="51"/>
    <cellStyle name="Komma 3 4" xfId="32"/>
    <cellStyle name="Komma 4" xfId="6"/>
    <cellStyle name="Komma 4 2" xfId="24"/>
    <cellStyle name="Komma 4 2 2" xfId="62"/>
    <cellStyle name="Komma 4 3" xfId="52"/>
    <cellStyle name="Komma 4 4" xfId="33"/>
    <cellStyle name="Komma 5" xfId="7"/>
    <cellStyle name="Komma 5 2" xfId="25"/>
    <cellStyle name="Komma 5 2 2" xfId="63"/>
    <cellStyle name="Komma 5 3" xfId="53"/>
    <cellStyle name="Komma 5 4" xfId="34"/>
    <cellStyle name="Komma 6" xfId="2"/>
    <cellStyle name="Komma 6 2" xfId="20"/>
    <cellStyle name="Komma 6 2 2" xfId="66"/>
    <cellStyle name="Komma 6 3" xfId="56"/>
    <cellStyle name="Komma 6 4" xfId="41"/>
    <cellStyle name="Komma 7" xfId="18"/>
    <cellStyle name="Komma 7 2" xfId="27"/>
    <cellStyle name="Komma 7 2 2" xfId="68"/>
    <cellStyle name="Komma 7 3" xfId="46"/>
    <cellStyle name="Komma 8" xfId="26"/>
    <cellStyle name="Komma 8 2" xfId="58"/>
    <cellStyle name="Komma 9" xfId="70"/>
    <cellStyle name="Normale" xfId="0" builtinId="0"/>
    <cellStyle name="Normale 2" xfId="29"/>
    <cellStyle name="Prozent 2" xfId="8"/>
    <cellStyle name="Prozent 2 2" xfId="13"/>
    <cellStyle name="Prozent 2 3" xfId="35"/>
    <cellStyle name="Prozent 3" xfId="14"/>
    <cellStyle name="Prozent 3 2" xfId="42"/>
    <cellStyle name="Schlecht 2" xfId="43"/>
    <cellStyle name="Standard 2" xfId="9"/>
    <cellStyle name="Standard 2 2" xfId="10"/>
    <cellStyle name="Standard 2 2 2" xfId="37"/>
    <cellStyle name="Standard 2 3" xfId="11"/>
    <cellStyle name="Standard 2 3 2" xfId="64"/>
    <cellStyle name="Standard 2 3 3" xfId="54"/>
    <cellStyle name="Standard 2 3 4" xfId="38"/>
    <cellStyle name="Standard 2 4" xfId="44"/>
    <cellStyle name="Standard 2 5" xfId="71"/>
    <cellStyle name="Standard 2 6" xfId="36"/>
    <cellStyle name="Standard 3" xfId="12"/>
    <cellStyle name="Standard 3 2" xfId="65"/>
    <cellStyle name="Standard 3 3" xfId="55"/>
    <cellStyle name="Standard 3 4" xfId="39"/>
    <cellStyle name="Standard 4" xfId="1"/>
    <cellStyle name="Standard 4 2" xfId="19"/>
    <cellStyle name="Standard 4 2 2" xfId="28"/>
    <cellStyle name="Standard 4 3" xfId="40"/>
  </cellStyles>
  <dxfs count="0"/>
  <tableStyles count="0" defaultTableStyle="TableStyleMedium9" defaultPivotStyle="PivotStyleLight16"/>
  <colors>
    <mruColors>
      <color rgb="FFD6D3E1"/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F66"/>
  <sheetViews>
    <sheetView showGridLines="0" tabSelected="1" zoomScaleNormal="100" zoomScaleSheetLayoutView="100" workbookViewId="0">
      <pane xSplit="1" topLeftCell="L1" activePane="topRight" state="frozen"/>
      <selection pane="topRight" activeCell="X10" sqref="X10"/>
    </sheetView>
  </sheetViews>
  <sheetFormatPr defaultColWidth="10.85546875" defaultRowHeight="12.75" x14ac:dyDescent="0.2"/>
  <cols>
    <col min="1" max="1" width="45.7109375" style="6" customWidth="1"/>
    <col min="2" max="19" width="14.7109375" style="6" customWidth="1"/>
    <col min="20" max="20" width="16.85546875" style="6" customWidth="1"/>
    <col min="21" max="21" width="13.42578125" style="6" customWidth="1"/>
    <col min="22" max="16384" width="10.85546875" style="6"/>
  </cols>
  <sheetData>
    <row r="1" spans="1:21" ht="20.100000000000001" customHeight="1" x14ac:dyDescent="0.2">
      <c r="A1" s="1" t="s">
        <v>45</v>
      </c>
      <c r="B1" s="2"/>
      <c r="C1" s="3"/>
      <c r="D1" s="4"/>
      <c r="E1" s="5"/>
    </row>
    <row r="2" spans="1:21" ht="12" customHeight="1" x14ac:dyDescent="0.2">
      <c r="A2" s="42" t="s">
        <v>0</v>
      </c>
      <c r="B2" s="19" t="s">
        <v>33</v>
      </c>
      <c r="C2" s="19" t="s">
        <v>32</v>
      </c>
      <c r="D2" s="19" t="s">
        <v>31</v>
      </c>
      <c r="E2" s="19" t="s">
        <v>29</v>
      </c>
      <c r="F2" s="19" t="s">
        <v>28</v>
      </c>
      <c r="G2" s="19" t="s">
        <v>27</v>
      </c>
      <c r="H2" s="19" t="s">
        <v>21</v>
      </c>
      <c r="I2" s="19" t="s">
        <v>22</v>
      </c>
      <c r="J2" s="19" t="s">
        <v>23</v>
      </c>
      <c r="K2" s="19" t="s">
        <v>1</v>
      </c>
      <c r="L2" s="19" t="s">
        <v>55</v>
      </c>
      <c r="M2" s="19" t="s">
        <v>35</v>
      </c>
      <c r="N2" s="19" t="s">
        <v>36</v>
      </c>
      <c r="O2" s="19" t="s">
        <v>37</v>
      </c>
      <c r="P2" s="19" t="s">
        <v>46</v>
      </c>
      <c r="Q2" s="19" t="s">
        <v>64</v>
      </c>
      <c r="R2" s="19" t="s">
        <v>71</v>
      </c>
      <c r="S2" s="19" t="s">
        <v>69</v>
      </c>
      <c r="T2" s="19" t="s">
        <v>72</v>
      </c>
      <c r="U2" s="19" t="s">
        <v>73</v>
      </c>
    </row>
    <row r="3" spans="1:21" ht="12" customHeight="1" x14ac:dyDescent="0.2">
      <c r="A3" s="43"/>
      <c r="B3" s="20" t="s">
        <v>2</v>
      </c>
      <c r="C3" s="20" t="s">
        <v>2</v>
      </c>
      <c r="D3" s="20" t="s">
        <v>2</v>
      </c>
      <c r="E3" s="20" t="s">
        <v>2</v>
      </c>
      <c r="F3" s="20" t="s">
        <v>2</v>
      </c>
      <c r="G3" s="20" t="s">
        <v>2</v>
      </c>
      <c r="H3" s="20" t="s">
        <v>2</v>
      </c>
      <c r="I3" s="20" t="s">
        <v>2</v>
      </c>
      <c r="J3" s="20" t="s">
        <v>2</v>
      </c>
      <c r="K3" s="20" t="s">
        <v>2</v>
      </c>
      <c r="L3" s="20" t="s">
        <v>2</v>
      </c>
      <c r="M3" s="20" t="s">
        <v>2</v>
      </c>
      <c r="N3" s="20" t="s">
        <v>2</v>
      </c>
      <c r="O3" s="20" t="s">
        <v>2</v>
      </c>
      <c r="P3" s="20" t="s">
        <v>2</v>
      </c>
      <c r="Q3" s="20" t="s">
        <v>2</v>
      </c>
      <c r="R3" s="20" t="s">
        <v>2</v>
      </c>
      <c r="S3" s="20" t="s">
        <v>2</v>
      </c>
      <c r="T3" s="20" t="s">
        <v>2</v>
      </c>
      <c r="U3" s="20" t="s">
        <v>2</v>
      </c>
    </row>
    <row r="4" spans="1:21" ht="12" customHeight="1" x14ac:dyDescent="0.2">
      <c r="A4" s="7"/>
      <c r="B4" s="7"/>
      <c r="C4" s="7"/>
      <c r="D4" s="7"/>
      <c r="E4" s="7"/>
      <c r="F4" s="7"/>
      <c r="G4" s="7"/>
      <c r="H4" s="8"/>
      <c r="I4" s="8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1" ht="12" customHeight="1" x14ac:dyDescent="0.2">
      <c r="A5" s="21" t="s">
        <v>4</v>
      </c>
      <c r="B5" s="22">
        <v>37631656</v>
      </c>
      <c r="C5" s="22">
        <v>35788653</v>
      </c>
      <c r="D5" s="22">
        <v>40559278</v>
      </c>
      <c r="E5" s="22">
        <v>33682024</v>
      </c>
      <c r="F5" s="22">
        <v>41728561.200000003</v>
      </c>
      <c r="G5" s="22">
        <v>37027843</v>
      </c>
      <c r="H5" s="22">
        <v>26918950</v>
      </c>
      <c r="I5" s="22">
        <v>29450196</v>
      </c>
      <c r="J5" s="22">
        <v>29628840</v>
      </c>
      <c r="K5" s="22">
        <f t="shared" ref="K5:M5" si="0">SUM(K6:K9)</f>
        <v>28875919</v>
      </c>
      <c r="L5" s="22">
        <f t="shared" si="0"/>
        <v>28900000</v>
      </c>
      <c r="M5" s="22">
        <f t="shared" si="0"/>
        <v>30985596</v>
      </c>
      <c r="N5" s="22">
        <v>32339700</v>
      </c>
      <c r="O5" s="22">
        <v>33798997.269999996</v>
      </c>
      <c r="P5" s="22">
        <v>28250000</v>
      </c>
      <c r="Q5" s="22">
        <v>28400000</v>
      </c>
      <c r="R5" s="22">
        <v>29400000</v>
      </c>
      <c r="S5" s="22">
        <v>29750000</v>
      </c>
      <c r="T5" s="34">
        <v>30727922</v>
      </c>
      <c r="U5" s="34">
        <f>SUM(U6+U9)</f>
        <v>30000000</v>
      </c>
    </row>
    <row r="6" spans="1:21" ht="12" customHeight="1" x14ac:dyDescent="0.2">
      <c r="A6" s="10" t="s">
        <v>41</v>
      </c>
      <c r="B6" s="11"/>
      <c r="C6" s="11"/>
      <c r="D6" s="11"/>
      <c r="E6" s="11"/>
      <c r="F6" s="11"/>
      <c r="G6" s="11"/>
      <c r="H6" s="11">
        <v>20572000</v>
      </c>
      <c r="I6" s="11">
        <v>20350547</v>
      </c>
      <c r="J6" s="11">
        <v>22528040</v>
      </c>
      <c r="K6" s="11">
        <v>21000000</v>
      </c>
      <c r="L6" s="11">
        <v>21000000</v>
      </c>
      <c r="M6" s="11">
        <v>22822396</v>
      </c>
      <c r="N6" s="11">
        <v>23375000</v>
      </c>
      <c r="O6" s="11">
        <v>25635797.27</v>
      </c>
      <c r="P6" s="11">
        <v>21000000</v>
      </c>
      <c r="Q6" s="11">
        <v>21000000</v>
      </c>
      <c r="R6" s="11">
        <v>21400000</v>
      </c>
      <c r="S6" s="11">
        <v>20700000</v>
      </c>
      <c r="T6" s="32">
        <v>22677922</v>
      </c>
      <c r="U6" s="32">
        <v>21500000</v>
      </c>
    </row>
    <row r="7" spans="1:21" ht="12" customHeight="1" x14ac:dyDescent="0.2">
      <c r="A7" s="23" t="s">
        <v>25</v>
      </c>
      <c r="B7" s="24">
        <v>29017880</v>
      </c>
      <c r="C7" s="24">
        <v>26975377</v>
      </c>
      <c r="D7" s="24">
        <v>26879401</v>
      </c>
      <c r="E7" s="24">
        <v>19825652</v>
      </c>
      <c r="F7" s="24">
        <v>30459240</v>
      </c>
      <c r="G7" s="24">
        <v>18195887</v>
      </c>
      <c r="H7" s="25" t="s">
        <v>30</v>
      </c>
      <c r="I7" s="25" t="s">
        <v>30</v>
      </c>
      <c r="J7" s="25" t="s">
        <v>30</v>
      </c>
      <c r="K7" s="25" t="s">
        <v>30</v>
      </c>
      <c r="L7" s="25" t="s">
        <v>30</v>
      </c>
      <c r="M7" s="25" t="s">
        <v>30</v>
      </c>
      <c r="N7" s="25" t="s">
        <v>30</v>
      </c>
      <c r="O7" s="25" t="s">
        <v>30</v>
      </c>
      <c r="P7" s="25" t="s">
        <v>30</v>
      </c>
      <c r="Q7" s="25" t="s">
        <v>30</v>
      </c>
      <c r="R7" s="25" t="s">
        <v>30</v>
      </c>
      <c r="S7" s="25" t="s">
        <v>30</v>
      </c>
      <c r="T7" s="38" t="s">
        <v>30</v>
      </c>
      <c r="U7" s="38" t="s">
        <v>30</v>
      </c>
    </row>
    <row r="8" spans="1:21" ht="12" customHeight="1" x14ac:dyDescent="0.2">
      <c r="A8" s="10" t="s">
        <v>26</v>
      </c>
      <c r="B8" s="11">
        <v>2262776</v>
      </c>
      <c r="C8" s="11">
        <v>2462776</v>
      </c>
      <c r="D8" s="11">
        <v>4795792</v>
      </c>
      <c r="E8" s="11">
        <v>3705372</v>
      </c>
      <c r="F8" s="11">
        <v>1418321.2</v>
      </c>
      <c r="G8" s="11">
        <v>3241956</v>
      </c>
      <c r="H8" s="12" t="s">
        <v>30</v>
      </c>
      <c r="I8" s="12" t="s">
        <v>30</v>
      </c>
      <c r="J8" s="12" t="s">
        <v>30</v>
      </c>
      <c r="K8" s="12" t="s">
        <v>30</v>
      </c>
      <c r="L8" s="12" t="s">
        <v>30</v>
      </c>
      <c r="M8" s="12" t="s">
        <v>30</v>
      </c>
      <c r="N8" s="12" t="s">
        <v>30</v>
      </c>
      <c r="O8" s="12" t="s">
        <v>30</v>
      </c>
      <c r="P8" s="12" t="s">
        <v>30</v>
      </c>
      <c r="Q8" s="12" t="s">
        <v>30</v>
      </c>
      <c r="R8" s="12" t="s">
        <v>30</v>
      </c>
      <c r="S8" s="12" t="s">
        <v>30</v>
      </c>
      <c r="T8" s="39" t="s">
        <v>30</v>
      </c>
      <c r="U8" s="39" t="s">
        <v>30</v>
      </c>
    </row>
    <row r="9" spans="1:21" ht="12" customHeight="1" x14ac:dyDescent="0.2">
      <c r="A9" s="23" t="s">
        <v>5</v>
      </c>
      <c r="B9" s="24">
        <v>6351000</v>
      </c>
      <c r="C9" s="24">
        <v>6350500</v>
      </c>
      <c r="D9" s="24">
        <v>8884085</v>
      </c>
      <c r="E9" s="24">
        <v>10151000</v>
      </c>
      <c r="F9" s="24">
        <v>9851000</v>
      </c>
      <c r="G9" s="24">
        <v>15590000</v>
      </c>
      <c r="H9" s="24">
        <v>6346950</v>
      </c>
      <c r="I9" s="24">
        <v>9099649</v>
      </c>
      <c r="J9" s="24">
        <v>7100800</v>
      </c>
      <c r="K9" s="24">
        <v>7875919</v>
      </c>
      <c r="L9" s="24">
        <v>7900000</v>
      </c>
      <c r="M9" s="24">
        <v>8163200</v>
      </c>
      <c r="N9" s="25">
        <v>8163200</v>
      </c>
      <c r="O9" s="25">
        <v>8163200</v>
      </c>
      <c r="P9" s="25">
        <v>7250000</v>
      </c>
      <c r="Q9" s="25">
        <v>7400000</v>
      </c>
      <c r="R9" s="25">
        <v>8000000</v>
      </c>
      <c r="S9" s="25">
        <v>9050000</v>
      </c>
      <c r="T9" s="36">
        <v>8050000</v>
      </c>
      <c r="U9" s="36">
        <v>8500000</v>
      </c>
    </row>
    <row r="10" spans="1:21" ht="12" customHeight="1" x14ac:dyDescent="0.2">
      <c r="A10" s="10" t="s">
        <v>56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>
        <v>801500</v>
      </c>
      <c r="O10" s="12" t="s">
        <v>30</v>
      </c>
      <c r="P10" s="12" t="s">
        <v>30</v>
      </c>
      <c r="Q10" s="12" t="s">
        <v>30</v>
      </c>
      <c r="R10" s="12" t="s">
        <v>30</v>
      </c>
      <c r="S10" s="12" t="s">
        <v>30</v>
      </c>
      <c r="T10" s="39" t="s">
        <v>30</v>
      </c>
      <c r="U10" s="39" t="s">
        <v>30</v>
      </c>
    </row>
    <row r="11" spans="1:21" ht="12" customHeight="1" x14ac:dyDescent="0.2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T11" s="40"/>
    </row>
    <row r="12" spans="1:21" ht="12" customHeight="1" x14ac:dyDescent="0.2">
      <c r="A12" s="21" t="s">
        <v>6</v>
      </c>
      <c r="B12" s="22">
        <v>2741922</v>
      </c>
      <c r="C12" s="22">
        <v>2575391</v>
      </c>
      <c r="D12" s="22">
        <v>3087343</v>
      </c>
      <c r="E12" s="22">
        <v>2931245</v>
      </c>
      <c r="F12" s="22">
        <v>2890018.85</v>
      </c>
      <c r="G12" s="22">
        <v>4906124</v>
      </c>
      <c r="H12" s="22">
        <v>5262250</v>
      </c>
      <c r="I12" s="22">
        <v>4848986</v>
      </c>
      <c r="J12" s="22">
        <v>5037437</v>
      </c>
      <c r="K12" s="22">
        <f t="shared" ref="K12:M12" si="1">SUM(K13:K17)</f>
        <v>5337266</v>
      </c>
      <c r="L12" s="22">
        <f t="shared" si="1"/>
        <v>5243784.1900000004</v>
      </c>
      <c r="M12" s="22">
        <f t="shared" si="1"/>
        <v>6597000</v>
      </c>
      <c r="N12" s="22">
        <v>6475438.3799999999</v>
      </c>
      <c r="O12" s="22">
        <v>7853412.0499999998</v>
      </c>
      <c r="P12" s="22">
        <v>7933170.9399999995</v>
      </c>
      <c r="Q12" s="22">
        <v>7767029</v>
      </c>
      <c r="R12" s="22">
        <v>7219483</v>
      </c>
      <c r="S12" s="22">
        <f>S13+S14+S16</f>
        <v>7286545</v>
      </c>
      <c r="T12" s="34">
        <f>T13+T14+T16</f>
        <v>7183202</v>
      </c>
      <c r="U12" s="34">
        <f>U13+U14+U16</f>
        <v>7254017</v>
      </c>
    </row>
    <row r="13" spans="1:21" ht="12" customHeight="1" x14ac:dyDescent="0.2">
      <c r="A13" s="10" t="s">
        <v>7</v>
      </c>
      <c r="B13" s="11">
        <v>1677722</v>
      </c>
      <c r="C13" s="11">
        <v>1523571</v>
      </c>
      <c r="D13" s="11">
        <v>2202343</v>
      </c>
      <c r="E13" s="11">
        <v>1796000</v>
      </c>
      <c r="F13" s="11">
        <v>1660050</v>
      </c>
      <c r="G13" s="11">
        <v>3540803</v>
      </c>
      <c r="H13" s="11">
        <v>3915000</v>
      </c>
      <c r="I13" s="11">
        <v>3814762</v>
      </c>
      <c r="J13" s="11">
        <v>3850000</v>
      </c>
      <c r="K13" s="11">
        <v>3699341</v>
      </c>
      <c r="L13" s="11">
        <v>3769611.95</v>
      </c>
      <c r="M13" s="11">
        <v>4806000</v>
      </c>
      <c r="N13" s="11">
        <v>4836400</v>
      </c>
      <c r="O13" s="11">
        <v>6000000</v>
      </c>
      <c r="P13" s="11">
        <v>6100000</v>
      </c>
      <c r="Q13" s="11">
        <v>6100000</v>
      </c>
      <c r="R13" s="11">
        <v>5268934</v>
      </c>
      <c r="S13" s="11">
        <v>5325000</v>
      </c>
      <c r="T13" s="32">
        <v>5335000</v>
      </c>
      <c r="U13" s="32">
        <v>5325000</v>
      </c>
    </row>
    <row r="14" spans="1:21" ht="12" customHeight="1" x14ac:dyDescent="0.2">
      <c r="A14" s="23" t="s">
        <v>8</v>
      </c>
      <c r="B14" s="24">
        <v>600000</v>
      </c>
      <c r="C14" s="24">
        <v>720000</v>
      </c>
      <c r="D14" s="24">
        <v>650000</v>
      </c>
      <c r="E14" s="24">
        <v>626000</v>
      </c>
      <c r="F14" s="24">
        <v>618518.6</v>
      </c>
      <c r="G14" s="24">
        <v>690000</v>
      </c>
      <c r="H14" s="24">
        <v>703000</v>
      </c>
      <c r="I14" s="24">
        <v>593407</v>
      </c>
      <c r="J14" s="24">
        <v>629289</v>
      </c>
      <c r="K14" s="24">
        <v>970000</v>
      </c>
      <c r="L14" s="24">
        <v>928734.9</v>
      </c>
      <c r="M14" s="24">
        <v>1066000</v>
      </c>
      <c r="N14" s="24">
        <v>1115905</v>
      </c>
      <c r="O14" s="24">
        <v>1132300</v>
      </c>
      <c r="P14" s="24">
        <v>1100000</v>
      </c>
      <c r="Q14" s="24">
        <v>1085472</v>
      </c>
      <c r="R14" s="24">
        <v>1150000</v>
      </c>
      <c r="S14" s="24">
        <v>1200000</v>
      </c>
      <c r="T14" s="35">
        <v>1159977</v>
      </c>
      <c r="U14" s="35">
        <v>1200000</v>
      </c>
    </row>
    <row r="15" spans="1:21" ht="12" customHeight="1" x14ac:dyDescent="0.2">
      <c r="A15" s="10" t="s">
        <v>9</v>
      </c>
      <c r="B15" s="11">
        <v>8250</v>
      </c>
      <c r="C15" s="11">
        <v>8250</v>
      </c>
      <c r="D15" s="11">
        <v>7000</v>
      </c>
      <c r="E15" s="11">
        <v>16500</v>
      </c>
      <c r="F15" s="12" t="s">
        <v>30</v>
      </c>
      <c r="G15" s="11">
        <v>10000</v>
      </c>
      <c r="H15" s="11">
        <v>12500</v>
      </c>
      <c r="I15" s="12" t="s">
        <v>30</v>
      </c>
      <c r="J15" s="12" t="s">
        <v>30</v>
      </c>
      <c r="K15" s="12" t="s">
        <v>30</v>
      </c>
      <c r="L15" s="12" t="s">
        <v>30</v>
      </c>
      <c r="M15" s="12" t="s">
        <v>30</v>
      </c>
      <c r="N15" s="12" t="s">
        <v>30</v>
      </c>
      <c r="O15" s="12" t="s">
        <v>30</v>
      </c>
      <c r="P15" s="12" t="s">
        <v>30</v>
      </c>
      <c r="Q15" s="12" t="s">
        <v>30</v>
      </c>
      <c r="R15" s="12" t="s">
        <v>30</v>
      </c>
      <c r="S15" s="12" t="s">
        <v>30</v>
      </c>
      <c r="T15" s="39">
        <v>0</v>
      </c>
      <c r="U15" s="39" t="s">
        <v>30</v>
      </c>
    </row>
    <row r="16" spans="1:21" ht="12" customHeight="1" x14ac:dyDescent="0.2">
      <c r="A16" s="23" t="s">
        <v>38</v>
      </c>
      <c r="B16" s="24">
        <v>439250</v>
      </c>
      <c r="C16" s="24">
        <v>313550</v>
      </c>
      <c r="D16" s="24">
        <v>228000</v>
      </c>
      <c r="E16" s="24">
        <v>472745</v>
      </c>
      <c r="F16" s="24">
        <v>611450.25</v>
      </c>
      <c r="G16" s="24">
        <v>665321</v>
      </c>
      <c r="H16" s="24">
        <v>631750</v>
      </c>
      <c r="I16" s="24">
        <v>440817</v>
      </c>
      <c r="J16" s="24">
        <v>460750</v>
      </c>
      <c r="K16" s="24">
        <v>575775</v>
      </c>
      <c r="L16" s="24">
        <v>445437.34</v>
      </c>
      <c r="M16" s="24">
        <v>625000</v>
      </c>
      <c r="N16" s="24">
        <v>443898.63</v>
      </c>
      <c r="O16" s="24">
        <v>654202</v>
      </c>
      <c r="P16" s="24">
        <v>653170.93999999994</v>
      </c>
      <c r="Q16" s="24">
        <v>531557</v>
      </c>
      <c r="R16" s="24">
        <v>800549</v>
      </c>
      <c r="S16" s="24">
        <v>761545</v>
      </c>
      <c r="T16" s="35">
        <v>688225</v>
      </c>
      <c r="U16" s="35">
        <v>729017</v>
      </c>
    </row>
    <row r="17" spans="1:21" ht="12" customHeight="1" x14ac:dyDescent="0.2">
      <c r="A17" s="10" t="s">
        <v>10</v>
      </c>
      <c r="B17" s="11">
        <v>16700</v>
      </c>
      <c r="C17" s="11">
        <v>10020</v>
      </c>
      <c r="D17" s="12" t="s">
        <v>30</v>
      </c>
      <c r="E17" s="11">
        <v>20000</v>
      </c>
      <c r="F17" s="12" t="s">
        <v>30</v>
      </c>
      <c r="G17" s="12" t="s">
        <v>30</v>
      </c>
      <c r="H17" s="12" t="s">
        <v>30</v>
      </c>
      <c r="I17" s="12" t="s">
        <v>30</v>
      </c>
      <c r="J17" s="11">
        <v>97398</v>
      </c>
      <c r="K17" s="11">
        <v>92150</v>
      </c>
      <c r="L17" s="11">
        <v>100000</v>
      </c>
      <c r="M17" s="11">
        <v>100000</v>
      </c>
      <c r="N17" s="11">
        <v>79234.75</v>
      </c>
      <c r="O17" s="11">
        <v>76910.05</v>
      </c>
      <c r="P17" s="11">
        <v>80000</v>
      </c>
      <c r="Q17" s="11">
        <v>50000</v>
      </c>
      <c r="R17" s="11">
        <v>0</v>
      </c>
      <c r="S17" s="11">
        <v>0</v>
      </c>
      <c r="T17" s="37">
        <v>0</v>
      </c>
      <c r="U17" s="37">
        <v>0</v>
      </c>
    </row>
    <row r="18" spans="1:21" ht="12" customHeight="1" x14ac:dyDescent="0.2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37"/>
      <c r="U18" s="37"/>
    </row>
    <row r="19" spans="1:21" ht="12" customHeight="1" x14ac:dyDescent="0.2">
      <c r="A19" s="21" t="s">
        <v>11</v>
      </c>
      <c r="B19" s="22">
        <v>6251305</v>
      </c>
      <c r="C19" s="22">
        <v>5704595</v>
      </c>
      <c r="D19" s="22">
        <v>5956869</v>
      </c>
      <c r="E19" s="22">
        <v>6751833</v>
      </c>
      <c r="F19" s="22">
        <v>7354819.3000000007</v>
      </c>
      <c r="G19" s="22">
        <v>11340565</v>
      </c>
      <c r="H19" s="22">
        <v>10845927.800000001</v>
      </c>
      <c r="I19" s="22">
        <v>9748681</v>
      </c>
      <c r="J19" s="22">
        <v>7869796</v>
      </c>
      <c r="K19" s="22">
        <f t="shared" ref="K19:M19" si="2">SUM(K20:K27)</f>
        <v>5824581</v>
      </c>
      <c r="L19" s="22">
        <f t="shared" si="2"/>
        <v>6547957.9400000004</v>
      </c>
      <c r="M19" s="22">
        <f t="shared" si="2"/>
        <v>6695269</v>
      </c>
      <c r="N19" s="22">
        <v>6519861.1999999993</v>
      </c>
      <c r="O19" s="22">
        <v>7107097.8499999996</v>
      </c>
      <c r="P19" s="22">
        <v>7297927.0499999998</v>
      </c>
      <c r="Q19" s="22">
        <v>7558640</v>
      </c>
      <c r="R19" s="22">
        <v>7884490</v>
      </c>
      <c r="S19" s="22">
        <v>7701502</v>
      </c>
      <c r="T19" s="34">
        <v>7461582</v>
      </c>
      <c r="U19" s="34">
        <f>U20+U21+U22+U23+U24+U25+U26+U27</f>
        <v>8064000</v>
      </c>
    </row>
    <row r="20" spans="1:21" ht="12" customHeight="1" x14ac:dyDescent="0.2">
      <c r="A20" s="10" t="s">
        <v>42</v>
      </c>
      <c r="B20" s="11">
        <v>1510205</v>
      </c>
      <c r="C20" s="11">
        <v>1465631</v>
      </c>
      <c r="D20" s="11">
        <v>1684746</v>
      </c>
      <c r="E20" s="11">
        <v>1692747</v>
      </c>
      <c r="F20" s="11">
        <v>1919676.7</v>
      </c>
      <c r="G20" s="11">
        <v>1643570</v>
      </c>
      <c r="H20" s="11">
        <v>1512905.2</v>
      </c>
      <c r="I20" s="11">
        <v>1811557</v>
      </c>
      <c r="J20" s="11">
        <v>1995800</v>
      </c>
      <c r="K20" s="11">
        <v>599839</v>
      </c>
      <c r="L20" s="11">
        <v>885697.01</v>
      </c>
      <c r="M20" s="11">
        <v>886623</v>
      </c>
      <c r="N20" s="11">
        <v>537899.94999999995</v>
      </c>
      <c r="O20" s="11">
        <v>588117.65</v>
      </c>
      <c r="P20" s="11">
        <v>724000</v>
      </c>
      <c r="Q20" s="11">
        <v>724000</v>
      </c>
      <c r="R20" s="11">
        <v>678290</v>
      </c>
      <c r="S20" s="11">
        <v>800000</v>
      </c>
      <c r="T20" s="32">
        <v>793056</v>
      </c>
      <c r="U20" s="32">
        <v>795979</v>
      </c>
    </row>
    <row r="21" spans="1:21" ht="12" customHeight="1" x14ac:dyDescent="0.2">
      <c r="A21" s="23" t="s">
        <v>57</v>
      </c>
      <c r="B21" s="24"/>
      <c r="C21" s="24"/>
      <c r="D21" s="24"/>
      <c r="E21" s="24"/>
      <c r="F21" s="24"/>
      <c r="G21" s="24"/>
      <c r="H21" s="24"/>
      <c r="I21" s="24"/>
      <c r="J21" s="24"/>
      <c r="K21" s="24">
        <v>208105</v>
      </c>
      <c r="L21" s="24">
        <v>166266.07</v>
      </c>
      <c r="M21" s="24">
        <v>250000</v>
      </c>
      <c r="N21" s="24">
        <v>207658.3</v>
      </c>
      <c r="O21" s="24">
        <v>235000</v>
      </c>
      <c r="P21" s="24">
        <v>200000</v>
      </c>
      <c r="Q21" s="24">
        <v>200000</v>
      </c>
      <c r="R21" s="24">
        <v>230000</v>
      </c>
      <c r="S21" s="24">
        <v>250000</v>
      </c>
      <c r="T21" s="35">
        <v>250000</v>
      </c>
      <c r="U21" s="35">
        <v>280000</v>
      </c>
    </row>
    <row r="22" spans="1:21" ht="12" customHeight="1" x14ac:dyDescent="0.2">
      <c r="A22" s="10" t="s">
        <v>12</v>
      </c>
      <c r="B22" s="11">
        <v>2008100</v>
      </c>
      <c r="C22" s="11">
        <v>1613305</v>
      </c>
      <c r="D22" s="11">
        <v>1901984</v>
      </c>
      <c r="E22" s="11">
        <v>2381711</v>
      </c>
      <c r="F22" s="11">
        <v>2607738.5</v>
      </c>
      <c r="G22" s="11">
        <v>2504946</v>
      </c>
      <c r="H22" s="11">
        <v>2425149</v>
      </c>
      <c r="I22" s="11">
        <v>2119312</v>
      </c>
      <c r="J22" s="11">
        <v>2225000</v>
      </c>
      <c r="K22" s="11">
        <v>2121839</v>
      </c>
      <c r="L22" s="11">
        <v>2274141.56</v>
      </c>
      <c r="M22" s="11">
        <v>2327500</v>
      </c>
      <c r="N22" s="11">
        <v>2402200</v>
      </c>
      <c r="O22" s="11">
        <v>2327650</v>
      </c>
      <c r="P22" s="11">
        <v>2300000</v>
      </c>
      <c r="Q22" s="11">
        <v>2047187</v>
      </c>
      <c r="R22" s="11">
        <v>2250000</v>
      </c>
      <c r="S22" s="11">
        <v>2086589</v>
      </c>
      <c r="T22" s="32">
        <v>1451557</v>
      </c>
      <c r="U22" s="32">
        <v>1980049</v>
      </c>
    </row>
    <row r="23" spans="1:21" ht="12" customHeight="1" x14ac:dyDescent="0.2">
      <c r="A23" s="23" t="s">
        <v>13</v>
      </c>
      <c r="B23" s="24">
        <v>1045000</v>
      </c>
      <c r="C23" s="24">
        <v>1048627</v>
      </c>
      <c r="D23" s="24">
        <v>753373</v>
      </c>
      <c r="E23" s="24">
        <v>885503</v>
      </c>
      <c r="F23" s="24">
        <v>530535.69999999995</v>
      </c>
      <c r="G23" s="24">
        <v>267229</v>
      </c>
      <c r="H23" s="24">
        <v>438270</v>
      </c>
      <c r="I23" s="24">
        <v>423862</v>
      </c>
      <c r="J23" s="24">
        <v>452000</v>
      </c>
      <c r="K23" s="24">
        <v>466788</v>
      </c>
      <c r="L23" s="24">
        <v>416740.5</v>
      </c>
      <c r="M23" s="24">
        <v>369166</v>
      </c>
      <c r="N23" s="24">
        <v>285076.3</v>
      </c>
      <c r="O23" s="24">
        <v>314186.05</v>
      </c>
      <c r="P23" s="24">
        <v>298924.05</v>
      </c>
      <c r="Q23" s="24">
        <v>265194</v>
      </c>
      <c r="R23" s="24">
        <v>345000</v>
      </c>
      <c r="S23" s="24">
        <v>309500</v>
      </c>
      <c r="T23" s="35">
        <v>296969</v>
      </c>
      <c r="U23" s="35">
        <v>329972</v>
      </c>
    </row>
    <row r="24" spans="1:21" ht="12" customHeight="1" x14ac:dyDescent="0.2">
      <c r="A24" s="10" t="s">
        <v>14</v>
      </c>
      <c r="B24" s="11">
        <v>1125000</v>
      </c>
      <c r="C24" s="11">
        <v>1125000</v>
      </c>
      <c r="D24" s="11">
        <v>750000</v>
      </c>
      <c r="E24" s="11">
        <v>705000</v>
      </c>
      <c r="F24" s="11">
        <v>1180890</v>
      </c>
      <c r="G24" s="11">
        <v>717959</v>
      </c>
      <c r="H24" s="11">
        <v>700625</v>
      </c>
      <c r="I24" s="11">
        <v>593407</v>
      </c>
      <c r="J24" s="11">
        <v>630000</v>
      </c>
      <c r="K24" s="11">
        <v>578750</v>
      </c>
      <c r="L24" s="11">
        <v>646757.80000000005</v>
      </c>
      <c r="M24" s="11">
        <v>613250</v>
      </c>
      <c r="N24" s="11">
        <v>537899.94999999995</v>
      </c>
      <c r="O24" s="11">
        <v>573250</v>
      </c>
      <c r="P24" s="11">
        <v>573250</v>
      </c>
      <c r="Q24" s="11">
        <v>573500</v>
      </c>
      <c r="R24" s="11">
        <v>570000</v>
      </c>
      <c r="S24" s="11">
        <v>570000</v>
      </c>
      <c r="T24" s="32">
        <v>570000</v>
      </c>
      <c r="U24" s="32">
        <v>570000</v>
      </c>
    </row>
    <row r="25" spans="1:21" ht="12" customHeight="1" x14ac:dyDescent="0.2">
      <c r="A25" s="23" t="s">
        <v>15</v>
      </c>
      <c r="B25" s="24">
        <v>563000</v>
      </c>
      <c r="C25" s="24">
        <v>452032</v>
      </c>
      <c r="D25" s="24">
        <v>224820</v>
      </c>
      <c r="E25" s="24">
        <v>286872</v>
      </c>
      <c r="F25" s="24">
        <v>315978.40000000002</v>
      </c>
      <c r="G25" s="24">
        <v>303033</v>
      </c>
      <c r="H25" s="24">
        <v>362500</v>
      </c>
      <c r="I25" s="24">
        <v>362500</v>
      </c>
      <c r="J25" s="24">
        <v>330578</v>
      </c>
      <c r="K25" s="24">
        <v>361650</v>
      </c>
      <c r="L25" s="24">
        <v>351100.8</v>
      </c>
      <c r="M25" s="24">
        <v>382110</v>
      </c>
      <c r="N25" s="25">
        <v>418186.6</v>
      </c>
      <c r="O25" s="25">
        <v>422908.9</v>
      </c>
      <c r="P25" s="25">
        <v>420000</v>
      </c>
      <c r="Q25" s="25">
        <v>440000</v>
      </c>
      <c r="R25" s="25">
        <v>480000</v>
      </c>
      <c r="S25" s="25">
        <v>480000</v>
      </c>
      <c r="T25" s="36">
        <v>480000</v>
      </c>
      <c r="U25" s="36">
        <v>488000</v>
      </c>
    </row>
    <row r="26" spans="1:21" ht="12" customHeight="1" x14ac:dyDescent="0.2">
      <c r="A26" s="10" t="s">
        <v>16</v>
      </c>
      <c r="B26" s="12" t="s">
        <v>30</v>
      </c>
      <c r="C26" s="12" t="s">
        <v>30</v>
      </c>
      <c r="D26" s="11">
        <v>641946</v>
      </c>
      <c r="E26" s="11">
        <v>800000</v>
      </c>
      <c r="F26" s="11">
        <v>800000</v>
      </c>
      <c r="G26" s="11">
        <v>700000</v>
      </c>
      <c r="H26" s="11">
        <v>665000</v>
      </c>
      <c r="I26" s="11">
        <v>423862</v>
      </c>
      <c r="J26" s="11">
        <v>425000</v>
      </c>
      <c r="K26" s="11">
        <v>424068</v>
      </c>
      <c r="L26" s="11">
        <v>474697</v>
      </c>
      <c r="M26" s="11">
        <v>420000</v>
      </c>
      <c r="N26" s="11">
        <v>420000</v>
      </c>
      <c r="O26" s="11">
        <v>420000</v>
      </c>
      <c r="P26" s="11">
        <v>400000</v>
      </c>
      <c r="Q26" s="11">
        <v>400000</v>
      </c>
      <c r="R26" s="11">
        <v>415000</v>
      </c>
      <c r="S26" s="11">
        <v>420000</v>
      </c>
      <c r="T26" s="32">
        <v>420000</v>
      </c>
      <c r="U26" s="32">
        <v>420000</v>
      </c>
    </row>
    <row r="27" spans="1:21" ht="12" customHeight="1" x14ac:dyDescent="0.2">
      <c r="A27" s="23" t="s">
        <v>58</v>
      </c>
      <c r="B27" s="25" t="s">
        <v>30</v>
      </c>
      <c r="C27" s="25" t="s">
        <v>30</v>
      </c>
      <c r="D27" s="25" t="s">
        <v>30</v>
      </c>
      <c r="E27" s="25" t="s">
        <v>30</v>
      </c>
      <c r="F27" s="25" t="s">
        <v>30</v>
      </c>
      <c r="G27" s="24">
        <v>5000000</v>
      </c>
      <c r="H27" s="24">
        <v>4555236.05</v>
      </c>
      <c r="I27" s="24">
        <v>3772681</v>
      </c>
      <c r="J27" s="24">
        <v>1621418</v>
      </c>
      <c r="K27" s="24">
        <v>1063542</v>
      </c>
      <c r="L27" s="24">
        <v>1332557.2</v>
      </c>
      <c r="M27" s="24">
        <v>1446620</v>
      </c>
      <c r="N27" s="24">
        <v>1710940.1</v>
      </c>
      <c r="O27" s="24">
        <v>2225985.25</v>
      </c>
      <c r="P27" s="24">
        <v>2381753</v>
      </c>
      <c r="Q27" s="24">
        <v>2908759</v>
      </c>
      <c r="R27" s="24">
        <v>2916200</v>
      </c>
      <c r="S27" s="24">
        <v>2785413</v>
      </c>
      <c r="T27" s="35">
        <v>3200000</v>
      </c>
      <c r="U27" s="35">
        <v>3200000</v>
      </c>
    </row>
    <row r="28" spans="1:21" ht="12" customHeight="1" x14ac:dyDescent="0.2">
      <c r="A28" s="10" t="s">
        <v>24</v>
      </c>
      <c r="B28" s="12" t="s">
        <v>30</v>
      </c>
      <c r="C28" s="12" t="s">
        <v>30</v>
      </c>
      <c r="D28" s="12" t="s">
        <v>30</v>
      </c>
      <c r="E28" s="12" t="s">
        <v>30</v>
      </c>
      <c r="F28" s="12" t="s">
        <v>30</v>
      </c>
      <c r="G28" s="11">
        <v>203828</v>
      </c>
      <c r="H28" s="11">
        <v>186242.55</v>
      </c>
      <c r="I28" s="11">
        <v>241500</v>
      </c>
      <c r="J28" s="11">
        <v>190000</v>
      </c>
      <c r="K28" s="12" t="s">
        <v>30</v>
      </c>
      <c r="L28" s="12" t="s">
        <v>30</v>
      </c>
      <c r="M28" s="12" t="s">
        <v>30</v>
      </c>
      <c r="N28" s="12" t="s">
        <v>30</v>
      </c>
      <c r="O28" s="12" t="s">
        <v>30</v>
      </c>
      <c r="P28" s="12" t="s">
        <v>30</v>
      </c>
      <c r="Q28" s="12" t="s">
        <v>30</v>
      </c>
      <c r="R28" s="12" t="s">
        <v>30</v>
      </c>
      <c r="S28" s="12" t="s">
        <v>30</v>
      </c>
      <c r="T28" s="39" t="s">
        <v>30</v>
      </c>
      <c r="U28" s="39" t="s">
        <v>30</v>
      </c>
    </row>
    <row r="29" spans="1:21" ht="12" customHeight="1" x14ac:dyDescent="0.2">
      <c r="A29" s="10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1"/>
      <c r="M29" s="11"/>
      <c r="N29" s="12"/>
      <c r="O29" s="12"/>
      <c r="P29" s="12"/>
      <c r="Q29" s="12"/>
      <c r="R29" s="12"/>
      <c r="S29" s="12"/>
      <c r="T29" s="39"/>
      <c r="U29" s="39"/>
    </row>
    <row r="30" spans="1:21" ht="12" customHeight="1" x14ac:dyDescent="0.2">
      <c r="A30" s="21" t="s">
        <v>62</v>
      </c>
      <c r="B30" s="22">
        <f t="shared" ref="B30:H30" si="3">SUM(B33:B39)</f>
        <v>6797162</v>
      </c>
      <c r="C30" s="22">
        <f t="shared" si="3"/>
        <v>13579303</v>
      </c>
      <c r="D30" s="22">
        <f t="shared" si="3"/>
        <v>7632269</v>
      </c>
      <c r="E30" s="22">
        <f t="shared" si="3"/>
        <v>12137012</v>
      </c>
      <c r="F30" s="22">
        <f t="shared" si="3"/>
        <v>9508969.6500000004</v>
      </c>
      <c r="G30" s="22">
        <f t="shared" si="3"/>
        <v>9244785</v>
      </c>
      <c r="H30" s="22">
        <f t="shared" si="3"/>
        <v>8875593</v>
      </c>
      <c r="I30" s="22">
        <v>9299554</v>
      </c>
      <c r="J30" s="22">
        <v>9863323</v>
      </c>
      <c r="K30" s="22">
        <v>9976396</v>
      </c>
      <c r="L30" s="22">
        <f>SUM(L31:L39)</f>
        <v>9910122.0700000003</v>
      </c>
      <c r="M30" s="22">
        <v>10945500</v>
      </c>
      <c r="N30" s="22">
        <f>SUM(N31:N39)</f>
        <v>10419147.1</v>
      </c>
      <c r="O30" s="22">
        <v>10845522.050000001</v>
      </c>
      <c r="P30" s="22">
        <v>13239867.15</v>
      </c>
      <c r="Q30" s="22">
        <v>13603619</v>
      </c>
      <c r="R30" s="22">
        <v>13054000</v>
      </c>
      <c r="S30" s="22">
        <v>12484903</v>
      </c>
      <c r="T30" s="34">
        <f>T31+T33+T34+T35+T37+T38</f>
        <v>12531281</v>
      </c>
      <c r="U30" s="34">
        <f>U31+U33+U34+U35+U37+U38</f>
        <v>13492307</v>
      </c>
    </row>
    <row r="31" spans="1:21" s="29" customFormat="1" ht="12" customHeight="1" x14ac:dyDescent="0.2">
      <c r="A31" s="31" t="s">
        <v>39</v>
      </c>
      <c r="B31" s="12" t="s">
        <v>30</v>
      </c>
      <c r="C31" s="12" t="s">
        <v>30</v>
      </c>
      <c r="D31" s="12" t="s">
        <v>30</v>
      </c>
      <c r="E31" s="12" t="s">
        <v>30</v>
      </c>
      <c r="F31" s="12" t="s">
        <v>30</v>
      </c>
      <c r="G31" s="12" t="s">
        <v>30</v>
      </c>
      <c r="H31" s="12" t="s">
        <v>30</v>
      </c>
      <c r="I31" s="12" t="s">
        <v>30</v>
      </c>
      <c r="J31" s="12" t="s">
        <v>30</v>
      </c>
      <c r="K31" s="11">
        <v>224588</v>
      </c>
      <c r="L31" s="11">
        <v>284000</v>
      </c>
      <c r="M31" s="11">
        <v>284000</v>
      </c>
      <c r="N31" s="11">
        <v>415000</v>
      </c>
      <c r="O31" s="11">
        <v>320000</v>
      </c>
      <c r="P31" s="11">
        <v>320000</v>
      </c>
      <c r="Q31" s="11">
        <v>320000</v>
      </c>
      <c r="R31" s="11">
        <v>320000</v>
      </c>
      <c r="S31" s="11">
        <v>287432</v>
      </c>
      <c r="T31" s="32">
        <v>320000</v>
      </c>
      <c r="U31" s="32">
        <v>320000</v>
      </c>
    </row>
    <row r="32" spans="1:21" ht="12" customHeight="1" x14ac:dyDescent="0.2">
      <c r="A32" s="23" t="s">
        <v>63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4">
        <v>0</v>
      </c>
      <c r="R32" s="24">
        <v>27500</v>
      </c>
      <c r="S32" s="24">
        <v>0</v>
      </c>
      <c r="T32" s="41">
        <v>0</v>
      </c>
      <c r="U32" s="41" t="s">
        <v>74</v>
      </c>
    </row>
    <row r="33" spans="1:1592" ht="12" customHeight="1" x14ac:dyDescent="0.2">
      <c r="A33" s="31" t="s">
        <v>17</v>
      </c>
      <c r="B33" s="11">
        <v>5797162</v>
      </c>
      <c r="C33" s="11">
        <v>4170782</v>
      </c>
      <c r="D33" s="11">
        <v>4355237</v>
      </c>
      <c r="E33" s="11">
        <v>5137146</v>
      </c>
      <c r="F33" s="11">
        <v>5852470.5</v>
      </c>
      <c r="G33" s="11">
        <v>2557775</v>
      </c>
      <c r="H33" s="11">
        <v>2968179</v>
      </c>
      <c r="I33" s="11">
        <v>3113383</v>
      </c>
      <c r="J33" s="11">
        <v>3286558</v>
      </c>
      <c r="K33" s="11">
        <v>3273455</v>
      </c>
      <c r="L33" s="11">
        <v>3315210.49</v>
      </c>
      <c r="M33" s="11">
        <v>3168500</v>
      </c>
      <c r="N33" s="11">
        <v>2629573.5</v>
      </c>
      <c r="O33" s="11">
        <v>2860444.88</v>
      </c>
      <c r="P33" s="11">
        <v>2580000</v>
      </c>
      <c r="Q33" s="11">
        <v>2580000</v>
      </c>
      <c r="R33" s="11">
        <v>2860000</v>
      </c>
      <c r="S33" s="11">
        <v>2420000</v>
      </c>
      <c r="T33" s="32">
        <v>2420000</v>
      </c>
      <c r="U33" s="32">
        <v>2440000</v>
      </c>
    </row>
    <row r="34" spans="1:1592" ht="12" customHeight="1" x14ac:dyDescent="0.2">
      <c r="A34" s="23" t="s">
        <v>47</v>
      </c>
      <c r="B34" s="25" t="s">
        <v>30</v>
      </c>
      <c r="C34" s="24">
        <v>1539906</v>
      </c>
      <c r="D34" s="24">
        <v>1712537</v>
      </c>
      <c r="E34" s="24">
        <v>2173542</v>
      </c>
      <c r="F34" s="24">
        <v>2750288</v>
      </c>
      <c r="G34" s="24">
        <v>3037258</v>
      </c>
      <c r="H34" s="24">
        <v>3012164</v>
      </c>
      <c r="I34" s="24">
        <v>2951921</v>
      </c>
      <c r="J34" s="24">
        <v>2953200</v>
      </c>
      <c r="K34" s="24">
        <v>3741570</v>
      </c>
      <c r="L34" s="24">
        <v>3365883.63</v>
      </c>
      <c r="M34" s="24">
        <v>4164590</v>
      </c>
      <c r="N34" s="24">
        <v>4071393.37</v>
      </c>
      <c r="O34" s="24">
        <v>4300000</v>
      </c>
      <c r="P34" s="24">
        <v>4080000</v>
      </c>
      <c r="Q34" s="24">
        <v>4080000</v>
      </c>
      <c r="R34" s="24">
        <v>4080000</v>
      </c>
      <c r="S34" s="24" t="s">
        <v>53</v>
      </c>
      <c r="T34" s="35">
        <v>4080000</v>
      </c>
      <c r="U34" s="35">
        <v>4708000</v>
      </c>
    </row>
    <row r="35" spans="1:1592" ht="12" customHeight="1" x14ac:dyDescent="0.2">
      <c r="A35" s="31" t="s">
        <v>67</v>
      </c>
      <c r="B35" s="12" t="s">
        <v>30</v>
      </c>
      <c r="C35" s="12" t="s">
        <v>30</v>
      </c>
      <c r="D35" s="12" t="s">
        <v>30</v>
      </c>
      <c r="E35" s="12" t="s">
        <v>30</v>
      </c>
      <c r="F35" s="12" t="s">
        <v>30</v>
      </c>
      <c r="G35" s="11">
        <v>3088450</v>
      </c>
      <c r="H35" s="11">
        <v>2834250</v>
      </c>
      <c r="I35" s="11">
        <v>2734250</v>
      </c>
      <c r="J35" s="11">
        <v>2701141</v>
      </c>
      <c r="K35" s="11">
        <v>2736783</v>
      </c>
      <c r="L35" s="11">
        <v>2778410</v>
      </c>
      <c r="M35" s="11">
        <v>2778410</v>
      </c>
      <c r="N35" s="11">
        <v>2782108.23</v>
      </c>
      <c r="O35" s="11">
        <v>2690122.52</v>
      </c>
      <c r="P35" s="11">
        <v>2620000</v>
      </c>
      <c r="Q35" s="11">
        <v>2620000</v>
      </c>
      <c r="R35" s="11">
        <v>2671500</v>
      </c>
      <c r="S35" s="11">
        <v>2680470</v>
      </c>
      <c r="T35" s="32">
        <v>2640000</v>
      </c>
      <c r="U35" s="32">
        <v>2653360</v>
      </c>
    </row>
    <row r="36" spans="1:1592" ht="12" customHeight="1" x14ac:dyDescent="0.2">
      <c r="A36" s="26" t="s">
        <v>18</v>
      </c>
      <c r="B36" s="24">
        <v>1000000</v>
      </c>
      <c r="C36" s="24">
        <v>7868615</v>
      </c>
      <c r="D36" s="24">
        <v>1564495</v>
      </c>
      <c r="E36" s="24">
        <v>4826324</v>
      </c>
      <c r="F36" s="24">
        <v>906211.15</v>
      </c>
      <c r="G36" s="24">
        <v>561302</v>
      </c>
      <c r="H36" s="24">
        <v>61000</v>
      </c>
      <c r="I36" s="24">
        <v>500000</v>
      </c>
      <c r="J36" s="24">
        <v>922424</v>
      </c>
      <c r="K36" s="25" t="s">
        <v>30</v>
      </c>
      <c r="L36" s="24">
        <v>4000</v>
      </c>
      <c r="M36" s="25" t="s">
        <v>30</v>
      </c>
      <c r="N36" s="25" t="s">
        <v>30</v>
      </c>
      <c r="O36" s="25" t="s">
        <v>30</v>
      </c>
      <c r="P36" s="25" t="s">
        <v>30</v>
      </c>
      <c r="Q36" s="25" t="s">
        <v>30</v>
      </c>
      <c r="R36" s="25" t="s">
        <v>30</v>
      </c>
      <c r="S36" s="25" t="s">
        <v>30</v>
      </c>
      <c r="T36" s="38">
        <v>0</v>
      </c>
      <c r="U36" s="38" t="s">
        <v>74</v>
      </c>
    </row>
    <row r="37" spans="1:1592" s="29" customFormat="1" ht="12" customHeight="1" x14ac:dyDescent="0.2">
      <c r="A37" s="30" t="s">
        <v>48</v>
      </c>
      <c r="B37" s="11"/>
      <c r="C37" s="11"/>
      <c r="D37" s="11"/>
      <c r="E37" s="11"/>
      <c r="F37" s="11"/>
      <c r="G37" s="11"/>
      <c r="H37" s="11"/>
      <c r="I37" s="11"/>
      <c r="J37" s="11"/>
      <c r="K37" s="12"/>
      <c r="L37" s="11"/>
      <c r="M37" s="12"/>
      <c r="N37" s="12"/>
      <c r="O37" s="12"/>
      <c r="P37" s="12">
        <v>3040000</v>
      </c>
      <c r="Q37" s="12">
        <v>3003619</v>
      </c>
      <c r="R37" s="12">
        <v>3030000</v>
      </c>
      <c r="S37" s="12">
        <v>3017001</v>
      </c>
      <c r="T37" s="33">
        <v>2921281</v>
      </c>
      <c r="U37" s="33">
        <v>3036493</v>
      </c>
    </row>
    <row r="38" spans="1:1592" ht="12" customHeight="1" x14ac:dyDescent="0.2">
      <c r="A38" s="26" t="s">
        <v>75</v>
      </c>
      <c r="B38" s="24"/>
      <c r="C38" s="24"/>
      <c r="D38" s="24"/>
      <c r="E38" s="24"/>
      <c r="F38" s="24"/>
      <c r="G38" s="24"/>
      <c r="H38" s="24"/>
      <c r="I38" s="24"/>
      <c r="J38" s="24"/>
      <c r="K38" s="25"/>
      <c r="L38" s="24"/>
      <c r="M38" s="25"/>
      <c r="N38" s="25"/>
      <c r="O38" s="25"/>
      <c r="P38" s="25" t="s">
        <v>30</v>
      </c>
      <c r="Q38" s="25">
        <v>1000000</v>
      </c>
      <c r="R38" s="25">
        <v>65000</v>
      </c>
      <c r="S38" s="25"/>
      <c r="T38" s="44">
        <v>150000</v>
      </c>
      <c r="U38" s="44">
        <v>334454</v>
      </c>
    </row>
    <row r="39" spans="1:1592" ht="12" customHeight="1" x14ac:dyDescent="0.2">
      <c r="A39" s="31" t="s">
        <v>68</v>
      </c>
      <c r="B39" s="12" t="s">
        <v>30</v>
      </c>
      <c r="C39" s="12" t="s">
        <v>30</v>
      </c>
      <c r="D39" s="12" t="s">
        <v>30</v>
      </c>
      <c r="E39" s="12" t="s">
        <v>30</v>
      </c>
      <c r="F39" s="12" t="s">
        <v>30</v>
      </c>
      <c r="G39" s="12" t="s">
        <v>30</v>
      </c>
      <c r="H39" s="12" t="s">
        <v>30</v>
      </c>
      <c r="I39" s="12" t="s">
        <v>30</v>
      </c>
      <c r="J39" s="12" t="s">
        <v>30</v>
      </c>
      <c r="K39" s="12" t="s">
        <v>30</v>
      </c>
      <c r="L39" s="11">
        <v>162617.95000000001</v>
      </c>
      <c r="M39" s="11">
        <v>550000</v>
      </c>
      <c r="N39" s="12">
        <v>521072</v>
      </c>
      <c r="O39" s="12">
        <v>674954.65</v>
      </c>
      <c r="P39" s="12">
        <v>599867.15</v>
      </c>
      <c r="Q39" s="12" t="s">
        <v>30</v>
      </c>
      <c r="R39" s="12" t="s">
        <v>30</v>
      </c>
      <c r="S39" s="12" t="s">
        <v>30</v>
      </c>
      <c r="T39" s="39">
        <v>0</v>
      </c>
      <c r="U39" s="39">
        <v>0</v>
      </c>
    </row>
    <row r="40" spans="1:1592" s="9" customFormat="1" ht="12" customHeight="1" x14ac:dyDescent="0.2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2"/>
      <c r="L40" s="12"/>
      <c r="M40" s="12"/>
      <c r="N40" s="12"/>
      <c r="O40" s="12"/>
      <c r="P40" s="12"/>
      <c r="Q40" s="12"/>
      <c r="R40" s="12"/>
      <c r="S40" s="12"/>
      <c r="T40" s="39"/>
      <c r="U40" s="39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  <c r="MI40" s="6"/>
      <c r="MJ40" s="6"/>
      <c r="MK40" s="6"/>
      <c r="ML40" s="6"/>
      <c r="MM40" s="6"/>
      <c r="MN40" s="6"/>
      <c r="MO40" s="6"/>
      <c r="MP40" s="6"/>
      <c r="MQ40" s="6"/>
      <c r="MR40" s="6"/>
      <c r="MS40" s="6"/>
      <c r="MT40" s="6"/>
      <c r="MU40" s="6"/>
      <c r="MV40" s="6"/>
      <c r="MW40" s="6"/>
      <c r="MX40" s="6"/>
      <c r="MY40" s="6"/>
      <c r="MZ40" s="6"/>
      <c r="NA40" s="6"/>
      <c r="NB40" s="6"/>
      <c r="NC40" s="6"/>
      <c r="ND40" s="6"/>
      <c r="NE40" s="6"/>
      <c r="NF40" s="6"/>
      <c r="NG40" s="6"/>
      <c r="NH40" s="6"/>
      <c r="NI40" s="6"/>
      <c r="NJ40" s="6"/>
      <c r="NK40" s="6"/>
      <c r="NL40" s="6"/>
      <c r="NM40" s="6"/>
      <c r="NN40" s="6"/>
      <c r="NO40" s="6"/>
      <c r="NP40" s="6"/>
      <c r="NQ40" s="6"/>
      <c r="NR40" s="6"/>
      <c r="NS40" s="6"/>
      <c r="NT40" s="6"/>
      <c r="NU40" s="6"/>
      <c r="NV40" s="6"/>
      <c r="NW40" s="6"/>
      <c r="NX40" s="6"/>
      <c r="NY40" s="6"/>
      <c r="NZ40" s="6"/>
      <c r="OA40" s="6"/>
      <c r="OB40" s="6"/>
      <c r="OC40" s="6"/>
      <c r="OD40" s="6"/>
      <c r="OE40" s="6"/>
      <c r="OF40" s="6"/>
      <c r="OG40" s="6"/>
      <c r="OH40" s="6"/>
      <c r="OI40" s="6"/>
      <c r="OJ40" s="6"/>
      <c r="OK40" s="6"/>
      <c r="OL40" s="6"/>
      <c r="OM40" s="6"/>
      <c r="ON40" s="6"/>
      <c r="OO40" s="6"/>
      <c r="OP40" s="6"/>
      <c r="OQ40" s="6"/>
      <c r="OR40" s="6"/>
      <c r="OS40" s="6"/>
      <c r="OT40" s="6"/>
      <c r="OU40" s="6"/>
      <c r="OV40" s="6"/>
      <c r="OW40" s="6"/>
      <c r="OX40" s="6"/>
      <c r="OY40" s="6"/>
      <c r="OZ40" s="6"/>
      <c r="PA40" s="6"/>
      <c r="PB40" s="6"/>
      <c r="PC40" s="6"/>
      <c r="PD40" s="6"/>
      <c r="PE40" s="6"/>
      <c r="PF40" s="6"/>
      <c r="PG40" s="6"/>
      <c r="PH40" s="6"/>
      <c r="PI40" s="6"/>
      <c r="PJ40" s="6"/>
      <c r="PK40" s="6"/>
      <c r="PL40" s="6"/>
      <c r="PM40" s="6"/>
      <c r="PN40" s="6"/>
      <c r="PO40" s="6"/>
      <c r="PP40" s="6"/>
      <c r="PQ40" s="6"/>
      <c r="PR40" s="6"/>
      <c r="PS40" s="6"/>
      <c r="PT40" s="6"/>
      <c r="PU40" s="6"/>
      <c r="PV40" s="6"/>
      <c r="PW40" s="6"/>
      <c r="PX40" s="6"/>
      <c r="PY40" s="6"/>
      <c r="PZ40" s="6"/>
      <c r="QA40" s="6"/>
      <c r="QB40" s="6"/>
      <c r="QC40" s="6"/>
      <c r="QD40" s="6"/>
      <c r="QE40" s="6"/>
      <c r="QF40" s="6"/>
      <c r="QG40" s="6"/>
      <c r="QH40" s="6"/>
      <c r="QI40" s="6"/>
      <c r="QJ40" s="6"/>
      <c r="QK40" s="6"/>
      <c r="QL40" s="6"/>
      <c r="QM40" s="6"/>
      <c r="QN40" s="6"/>
      <c r="QO40" s="6"/>
      <c r="QP40" s="6"/>
      <c r="QQ40" s="6"/>
      <c r="QR40" s="6"/>
      <c r="QS40" s="6"/>
      <c r="QT40" s="6"/>
      <c r="QU40" s="6"/>
      <c r="QV40" s="6"/>
      <c r="QW40" s="6"/>
      <c r="QX40" s="6"/>
      <c r="QY40" s="6"/>
      <c r="QZ40" s="6"/>
      <c r="RA40" s="6"/>
      <c r="RB40" s="6"/>
      <c r="RC40" s="6"/>
      <c r="RD40" s="6"/>
      <c r="RE40" s="6"/>
      <c r="RF40" s="6"/>
      <c r="RG40" s="6"/>
      <c r="RH40" s="6"/>
      <c r="RI40" s="6"/>
      <c r="RJ40" s="6"/>
      <c r="RK40" s="6"/>
      <c r="RL40" s="6"/>
      <c r="RM40" s="6"/>
      <c r="RN40" s="6"/>
      <c r="RO40" s="6"/>
      <c r="RP40" s="6"/>
      <c r="RQ40" s="6"/>
      <c r="RR40" s="6"/>
      <c r="RS40" s="6"/>
      <c r="RT40" s="6"/>
      <c r="RU40" s="6"/>
      <c r="RV40" s="6"/>
      <c r="RW40" s="6"/>
      <c r="RX40" s="6"/>
      <c r="RY40" s="6"/>
      <c r="RZ40" s="6"/>
      <c r="SA40" s="6"/>
      <c r="SB40" s="6"/>
      <c r="SC40" s="6"/>
      <c r="SD40" s="6"/>
      <c r="SE40" s="6"/>
      <c r="SF40" s="6"/>
      <c r="SG40" s="6"/>
      <c r="SH40" s="6"/>
      <c r="SI40" s="6"/>
      <c r="SJ40" s="6"/>
      <c r="SK40" s="6"/>
      <c r="SL40" s="6"/>
      <c r="SM40" s="6"/>
      <c r="SN40" s="6"/>
      <c r="SO40" s="6"/>
      <c r="SP40" s="6"/>
      <c r="SQ40" s="6"/>
      <c r="SR40" s="6"/>
      <c r="SS40" s="6"/>
      <c r="ST40" s="6"/>
      <c r="SU40" s="6"/>
      <c r="SV40" s="6"/>
      <c r="SW40" s="6"/>
      <c r="SX40" s="6"/>
      <c r="SY40" s="6"/>
      <c r="SZ40" s="6"/>
      <c r="TA40" s="6"/>
      <c r="TB40" s="6"/>
      <c r="TC40" s="6"/>
      <c r="TD40" s="6"/>
      <c r="TE40" s="6"/>
      <c r="TF40" s="6"/>
      <c r="TG40" s="6"/>
      <c r="TH40" s="6"/>
      <c r="TI40" s="6"/>
      <c r="TJ40" s="6"/>
      <c r="TK40" s="6"/>
      <c r="TL40" s="6"/>
      <c r="TM40" s="6"/>
      <c r="TN40" s="6"/>
      <c r="TO40" s="6"/>
      <c r="TP40" s="6"/>
      <c r="TQ40" s="6"/>
      <c r="TR40" s="6"/>
      <c r="TS40" s="6"/>
      <c r="TT40" s="6"/>
      <c r="TU40" s="6"/>
      <c r="TV40" s="6"/>
      <c r="TW40" s="6"/>
      <c r="TX40" s="6"/>
      <c r="TY40" s="6"/>
      <c r="TZ40" s="6"/>
      <c r="UA40" s="6"/>
      <c r="UB40" s="6"/>
      <c r="UC40" s="6"/>
      <c r="UD40" s="6"/>
      <c r="UE40" s="6"/>
      <c r="UF40" s="6"/>
      <c r="UG40" s="6"/>
      <c r="UH40" s="6"/>
      <c r="UI40" s="6"/>
      <c r="UJ40" s="6"/>
      <c r="UK40" s="6"/>
      <c r="UL40" s="6"/>
      <c r="UM40" s="6"/>
      <c r="UN40" s="6"/>
      <c r="UO40" s="6"/>
      <c r="UP40" s="6"/>
      <c r="UQ40" s="6"/>
      <c r="UR40" s="6"/>
      <c r="US40" s="6"/>
      <c r="UT40" s="6"/>
      <c r="UU40" s="6"/>
      <c r="UV40" s="6"/>
      <c r="UW40" s="6"/>
      <c r="UX40" s="6"/>
      <c r="UY40" s="6"/>
      <c r="UZ40" s="6"/>
      <c r="VA40" s="6"/>
      <c r="VB40" s="6"/>
      <c r="VC40" s="6"/>
      <c r="VD40" s="6"/>
      <c r="VE40" s="6"/>
      <c r="VF40" s="6"/>
      <c r="VG40" s="6"/>
      <c r="VH40" s="6"/>
      <c r="VI40" s="6"/>
      <c r="VJ40" s="6"/>
      <c r="VK40" s="6"/>
      <c r="VL40" s="6"/>
      <c r="VM40" s="6"/>
      <c r="VN40" s="6"/>
      <c r="VO40" s="6"/>
      <c r="VP40" s="6"/>
      <c r="VQ40" s="6"/>
      <c r="VR40" s="6"/>
      <c r="VS40" s="6"/>
      <c r="VT40" s="6"/>
      <c r="VU40" s="6"/>
      <c r="VV40" s="6"/>
      <c r="VW40" s="6"/>
      <c r="VX40" s="6"/>
      <c r="VY40" s="6"/>
      <c r="VZ40" s="6"/>
      <c r="WA40" s="6"/>
      <c r="WB40" s="6"/>
      <c r="WC40" s="6"/>
      <c r="WD40" s="6"/>
      <c r="WE40" s="6"/>
      <c r="WF40" s="6"/>
      <c r="WG40" s="6"/>
      <c r="WH40" s="6"/>
      <c r="WI40" s="6"/>
      <c r="WJ40" s="6"/>
      <c r="WK40" s="6"/>
      <c r="WL40" s="6"/>
      <c r="WM40" s="6"/>
      <c r="WN40" s="6"/>
      <c r="WO40" s="6"/>
      <c r="WP40" s="6"/>
      <c r="WQ40" s="6"/>
      <c r="WR40" s="6"/>
      <c r="WS40" s="6"/>
      <c r="WT40" s="6"/>
      <c r="WU40" s="6"/>
      <c r="WV40" s="6"/>
      <c r="WW40" s="6"/>
      <c r="WX40" s="6"/>
      <c r="WY40" s="6"/>
      <c r="WZ40" s="6"/>
      <c r="XA40" s="6"/>
      <c r="XB40" s="6"/>
      <c r="XC40" s="6"/>
      <c r="XD40" s="6"/>
      <c r="XE40" s="6"/>
      <c r="XF40" s="6"/>
      <c r="XG40" s="6"/>
      <c r="XH40" s="6"/>
      <c r="XI40" s="6"/>
      <c r="XJ40" s="6"/>
      <c r="XK40" s="6"/>
      <c r="XL40" s="6"/>
      <c r="XM40" s="6"/>
      <c r="XN40" s="6"/>
      <c r="XO40" s="6"/>
      <c r="XP40" s="6"/>
      <c r="XQ40" s="6"/>
      <c r="XR40" s="6"/>
      <c r="XS40" s="6"/>
      <c r="XT40" s="6"/>
      <c r="XU40" s="6"/>
      <c r="XV40" s="6"/>
      <c r="XW40" s="6"/>
      <c r="XX40" s="6"/>
      <c r="XY40" s="6"/>
      <c r="XZ40" s="6"/>
      <c r="YA40" s="6"/>
      <c r="YB40" s="6"/>
      <c r="YC40" s="6"/>
      <c r="YD40" s="6"/>
      <c r="YE40" s="6"/>
      <c r="YF40" s="6"/>
      <c r="YG40" s="6"/>
      <c r="YH40" s="6"/>
      <c r="YI40" s="6"/>
      <c r="YJ40" s="6"/>
      <c r="YK40" s="6"/>
      <c r="YL40" s="6"/>
      <c r="YM40" s="6"/>
      <c r="YN40" s="6"/>
      <c r="YO40" s="6"/>
      <c r="YP40" s="6"/>
      <c r="YQ40" s="6"/>
      <c r="YR40" s="6"/>
      <c r="YS40" s="6"/>
      <c r="YT40" s="6"/>
      <c r="YU40" s="6"/>
      <c r="YV40" s="6"/>
      <c r="YW40" s="6"/>
      <c r="YX40" s="6"/>
      <c r="YY40" s="6"/>
      <c r="YZ40" s="6"/>
      <c r="ZA40" s="6"/>
      <c r="ZB40" s="6"/>
      <c r="ZC40" s="6"/>
      <c r="ZD40" s="6"/>
      <c r="ZE40" s="6"/>
      <c r="ZF40" s="6"/>
      <c r="ZG40" s="6"/>
      <c r="ZH40" s="6"/>
      <c r="ZI40" s="6"/>
      <c r="ZJ40" s="6"/>
      <c r="ZK40" s="6"/>
      <c r="ZL40" s="6"/>
      <c r="ZM40" s="6"/>
      <c r="ZN40" s="6"/>
      <c r="ZO40" s="6"/>
      <c r="ZP40" s="6"/>
      <c r="ZQ40" s="6"/>
      <c r="ZR40" s="6"/>
      <c r="ZS40" s="6"/>
      <c r="ZT40" s="6"/>
      <c r="ZU40" s="6"/>
      <c r="ZV40" s="6"/>
      <c r="ZW40" s="6"/>
      <c r="ZX40" s="6"/>
      <c r="ZY40" s="6"/>
      <c r="ZZ40" s="6"/>
      <c r="AAA40" s="6"/>
      <c r="AAB40" s="6"/>
      <c r="AAC40" s="6"/>
      <c r="AAD40" s="6"/>
      <c r="AAE40" s="6"/>
      <c r="AAF40" s="6"/>
      <c r="AAG40" s="6"/>
      <c r="AAH40" s="6"/>
      <c r="AAI40" s="6"/>
      <c r="AAJ40" s="6"/>
      <c r="AAK40" s="6"/>
      <c r="AAL40" s="6"/>
      <c r="AAM40" s="6"/>
      <c r="AAN40" s="6"/>
      <c r="AAO40" s="6"/>
      <c r="AAP40" s="6"/>
      <c r="AAQ40" s="6"/>
      <c r="AAR40" s="6"/>
      <c r="AAS40" s="6"/>
      <c r="AAT40" s="6"/>
      <c r="AAU40" s="6"/>
      <c r="AAV40" s="6"/>
      <c r="AAW40" s="6"/>
      <c r="AAX40" s="6"/>
      <c r="AAY40" s="6"/>
      <c r="AAZ40" s="6"/>
      <c r="ABA40" s="6"/>
      <c r="ABB40" s="6"/>
      <c r="ABC40" s="6"/>
      <c r="ABD40" s="6"/>
      <c r="ABE40" s="6"/>
      <c r="ABF40" s="6"/>
      <c r="ABG40" s="6"/>
      <c r="ABH40" s="6"/>
      <c r="ABI40" s="6"/>
      <c r="ABJ40" s="6"/>
      <c r="ABK40" s="6"/>
      <c r="ABL40" s="6"/>
      <c r="ABM40" s="6"/>
      <c r="ABN40" s="6"/>
      <c r="ABO40" s="6"/>
      <c r="ABP40" s="6"/>
      <c r="ABQ40" s="6"/>
      <c r="ABR40" s="6"/>
      <c r="ABS40" s="6"/>
      <c r="ABT40" s="6"/>
      <c r="ABU40" s="6"/>
      <c r="ABV40" s="6"/>
      <c r="ABW40" s="6"/>
      <c r="ABX40" s="6"/>
      <c r="ABY40" s="6"/>
      <c r="ABZ40" s="6"/>
      <c r="ACA40" s="6"/>
      <c r="ACB40" s="6"/>
      <c r="ACC40" s="6"/>
      <c r="ACD40" s="6"/>
      <c r="ACE40" s="6"/>
      <c r="ACF40" s="6"/>
      <c r="ACG40" s="6"/>
      <c r="ACH40" s="6"/>
      <c r="ACI40" s="6"/>
      <c r="ACJ40" s="6"/>
      <c r="ACK40" s="6"/>
      <c r="ACL40" s="6"/>
      <c r="ACM40" s="6"/>
      <c r="ACN40" s="6"/>
      <c r="ACO40" s="6"/>
      <c r="ACP40" s="6"/>
      <c r="ACQ40" s="6"/>
      <c r="ACR40" s="6"/>
      <c r="ACS40" s="6"/>
      <c r="ACT40" s="6"/>
      <c r="ACU40" s="6"/>
      <c r="ACV40" s="6"/>
      <c r="ACW40" s="6"/>
      <c r="ACX40" s="6"/>
      <c r="ACY40" s="6"/>
      <c r="ACZ40" s="6"/>
      <c r="ADA40" s="6"/>
      <c r="ADB40" s="6"/>
      <c r="ADC40" s="6"/>
      <c r="ADD40" s="6"/>
      <c r="ADE40" s="6"/>
      <c r="ADF40" s="6"/>
      <c r="ADG40" s="6"/>
      <c r="ADH40" s="6"/>
      <c r="ADI40" s="6"/>
      <c r="ADJ40" s="6"/>
      <c r="ADK40" s="6"/>
      <c r="ADL40" s="6"/>
      <c r="ADM40" s="6"/>
      <c r="ADN40" s="6"/>
      <c r="ADO40" s="6"/>
      <c r="ADP40" s="6"/>
      <c r="ADQ40" s="6"/>
      <c r="ADR40" s="6"/>
      <c r="ADS40" s="6"/>
      <c r="ADT40" s="6"/>
      <c r="ADU40" s="6"/>
      <c r="ADV40" s="6"/>
      <c r="ADW40" s="6"/>
      <c r="ADX40" s="6"/>
      <c r="ADY40" s="6"/>
      <c r="ADZ40" s="6"/>
      <c r="AEA40" s="6"/>
      <c r="AEB40" s="6"/>
      <c r="AEC40" s="6"/>
      <c r="AED40" s="6"/>
      <c r="AEE40" s="6"/>
      <c r="AEF40" s="6"/>
      <c r="AEG40" s="6"/>
      <c r="AEH40" s="6"/>
      <c r="AEI40" s="6"/>
      <c r="AEJ40" s="6"/>
      <c r="AEK40" s="6"/>
      <c r="AEL40" s="6"/>
      <c r="AEM40" s="6"/>
      <c r="AEN40" s="6"/>
      <c r="AEO40" s="6"/>
      <c r="AEP40" s="6"/>
      <c r="AEQ40" s="6"/>
      <c r="AER40" s="6"/>
      <c r="AES40" s="6"/>
      <c r="AET40" s="6"/>
      <c r="AEU40" s="6"/>
      <c r="AEV40" s="6"/>
      <c r="AEW40" s="6"/>
      <c r="AEX40" s="6"/>
      <c r="AEY40" s="6"/>
      <c r="AEZ40" s="6"/>
      <c r="AFA40" s="6"/>
      <c r="AFB40" s="6"/>
      <c r="AFC40" s="6"/>
      <c r="AFD40" s="6"/>
      <c r="AFE40" s="6"/>
      <c r="AFF40" s="6"/>
      <c r="AFG40" s="6"/>
      <c r="AFH40" s="6"/>
      <c r="AFI40" s="6"/>
      <c r="AFJ40" s="6"/>
      <c r="AFK40" s="6"/>
      <c r="AFL40" s="6"/>
      <c r="AFM40" s="6"/>
      <c r="AFN40" s="6"/>
      <c r="AFO40" s="6"/>
      <c r="AFP40" s="6"/>
      <c r="AFQ40" s="6"/>
      <c r="AFR40" s="6"/>
      <c r="AFS40" s="6"/>
      <c r="AFT40" s="6"/>
      <c r="AFU40" s="6"/>
      <c r="AFV40" s="6"/>
      <c r="AFW40" s="6"/>
      <c r="AFX40" s="6"/>
      <c r="AFY40" s="6"/>
      <c r="AFZ40" s="6"/>
      <c r="AGA40" s="6"/>
      <c r="AGB40" s="6"/>
      <c r="AGC40" s="6"/>
      <c r="AGD40" s="6"/>
      <c r="AGE40" s="6"/>
      <c r="AGF40" s="6"/>
      <c r="AGG40" s="6"/>
      <c r="AGH40" s="6"/>
      <c r="AGI40" s="6"/>
      <c r="AGJ40" s="6"/>
      <c r="AGK40" s="6"/>
      <c r="AGL40" s="6"/>
      <c r="AGM40" s="6"/>
      <c r="AGN40" s="6"/>
      <c r="AGO40" s="6"/>
      <c r="AGP40" s="6"/>
      <c r="AGQ40" s="6"/>
      <c r="AGR40" s="6"/>
      <c r="AGS40" s="6"/>
      <c r="AGT40" s="6"/>
      <c r="AGU40" s="6"/>
      <c r="AGV40" s="6"/>
      <c r="AGW40" s="6"/>
      <c r="AGX40" s="6"/>
      <c r="AGY40" s="6"/>
      <c r="AGZ40" s="6"/>
      <c r="AHA40" s="6"/>
      <c r="AHB40" s="6"/>
      <c r="AHC40" s="6"/>
      <c r="AHD40" s="6"/>
      <c r="AHE40" s="6"/>
      <c r="AHF40" s="6"/>
      <c r="AHG40" s="6"/>
      <c r="AHH40" s="6"/>
      <c r="AHI40" s="6"/>
      <c r="AHJ40" s="6"/>
      <c r="AHK40" s="6"/>
      <c r="AHL40" s="6"/>
      <c r="AHM40" s="6"/>
      <c r="AHN40" s="6"/>
      <c r="AHO40" s="6"/>
      <c r="AHP40" s="6"/>
      <c r="AHQ40" s="6"/>
      <c r="AHR40" s="6"/>
      <c r="AHS40" s="6"/>
      <c r="AHT40" s="6"/>
      <c r="AHU40" s="6"/>
      <c r="AHV40" s="6"/>
      <c r="AHW40" s="6"/>
      <c r="AHX40" s="6"/>
      <c r="AHY40" s="6"/>
      <c r="AHZ40" s="6"/>
      <c r="AIA40" s="6"/>
      <c r="AIB40" s="6"/>
      <c r="AIC40" s="6"/>
      <c r="AID40" s="6"/>
      <c r="AIE40" s="6"/>
      <c r="AIF40" s="6"/>
      <c r="AIG40" s="6"/>
      <c r="AIH40" s="6"/>
      <c r="AII40" s="6"/>
      <c r="AIJ40" s="6"/>
      <c r="AIK40" s="6"/>
      <c r="AIL40" s="6"/>
      <c r="AIM40" s="6"/>
      <c r="AIN40" s="6"/>
      <c r="AIO40" s="6"/>
      <c r="AIP40" s="6"/>
      <c r="AIQ40" s="6"/>
      <c r="AIR40" s="6"/>
      <c r="AIS40" s="6"/>
      <c r="AIT40" s="6"/>
      <c r="AIU40" s="6"/>
      <c r="AIV40" s="6"/>
      <c r="AIW40" s="6"/>
      <c r="AIX40" s="6"/>
      <c r="AIY40" s="6"/>
      <c r="AIZ40" s="6"/>
      <c r="AJA40" s="6"/>
      <c r="AJB40" s="6"/>
      <c r="AJC40" s="6"/>
      <c r="AJD40" s="6"/>
      <c r="AJE40" s="6"/>
      <c r="AJF40" s="6"/>
      <c r="AJG40" s="6"/>
      <c r="AJH40" s="6"/>
      <c r="AJI40" s="6"/>
      <c r="AJJ40" s="6"/>
      <c r="AJK40" s="6"/>
      <c r="AJL40" s="6"/>
      <c r="AJM40" s="6"/>
      <c r="AJN40" s="6"/>
      <c r="AJO40" s="6"/>
      <c r="AJP40" s="6"/>
      <c r="AJQ40" s="6"/>
      <c r="AJR40" s="6"/>
      <c r="AJS40" s="6"/>
      <c r="AJT40" s="6"/>
      <c r="AJU40" s="6"/>
      <c r="AJV40" s="6"/>
      <c r="AJW40" s="6"/>
      <c r="AJX40" s="6"/>
      <c r="AJY40" s="6"/>
      <c r="AJZ40" s="6"/>
      <c r="AKA40" s="6"/>
      <c r="AKB40" s="6"/>
      <c r="AKC40" s="6"/>
      <c r="AKD40" s="6"/>
      <c r="AKE40" s="6"/>
      <c r="AKF40" s="6"/>
      <c r="AKG40" s="6"/>
      <c r="AKH40" s="6"/>
      <c r="AKI40" s="6"/>
      <c r="AKJ40" s="6"/>
      <c r="AKK40" s="6"/>
      <c r="AKL40" s="6"/>
      <c r="AKM40" s="6"/>
      <c r="AKN40" s="6"/>
      <c r="AKO40" s="6"/>
      <c r="AKP40" s="6"/>
      <c r="AKQ40" s="6"/>
      <c r="AKR40" s="6"/>
      <c r="AKS40" s="6"/>
      <c r="AKT40" s="6"/>
      <c r="AKU40" s="6"/>
      <c r="AKV40" s="6"/>
      <c r="AKW40" s="6"/>
      <c r="AKX40" s="6"/>
      <c r="AKY40" s="6"/>
      <c r="AKZ40" s="6"/>
      <c r="ALA40" s="6"/>
      <c r="ALB40" s="6"/>
      <c r="ALC40" s="6"/>
      <c r="ALD40" s="6"/>
      <c r="ALE40" s="6"/>
      <c r="ALF40" s="6"/>
      <c r="ALG40" s="6"/>
      <c r="ALH40" s="6"/>
      <c r="ALI40" s="6"/>
      <c r="ALJ40" s="6"/>
      <c r="ALK40" s="6"/>
      <c r="ALL40" s="6"/>
      <c r="ALM40" s="6"/>
      <c r="ALN40" s="6"/>
      <c r="ALO40" s="6"/>
      <c r="ALP40" s="6"/>
      <c r="ALQ40" s="6"/>
      <c r="ALR40" s="6"/>
      <c r="ALS40" s="6"/>
      <c r="ALT40" s="6"/>
      <c r="ALU40" s="6"/>
      <c r="ALV40" s="6"/>
      <c r="ALW40" s="6"/>
      <c r="ALX40" s="6"/>
      <c r="ALY40" s="6"/>
      <c r="ALZ40" s="6"/>
      <c r="AMA40" s="6"/>
      <c r="AMB40" s="6"/>
      <c r="AMC40" s="6"/>
      <c r="AMD40" s="6"/>
      <c r="AME40" s="6"/>
      <c r="AMF40" s="6"/>
      <c r="AMG40" s="6"/>
      <c r="AMH40" s="6"/>
      <c r="AMI40" s="6"/>
      <c r="AMJ40" s="6"/>
      <c r="AMK40" s="6"/>
      <c r="AML40" s="6"/>
      <c r="AMM40" s="6"/>
      <c r="AMN40" s="6"/>
      <c r="AMO40" s="6"/>
      <c r="AMP40" s="6"/>
      <c r="AMQ40" s="6"/>
      <c r="AMR40" s="6"/>
      <c r="AMS40" s="6"/>
      <c r="AMT40" s="6"/>
      <c r="AMU40" s="6"/>
      <c r="AMV40" s="6"/>
      <c r="AMW40" s="6"/>
      <c r="AMX40" s="6"/>
      <c r="AMY40" s="6"/>
      <c r="AMZ40" s="6"/>
      <c r="ANA40" s="6"/>
      <c r="ANB40" s="6"/>
      <c r="ANC40" s="6"/>
      <c r="AND40" s="6"/>
      <c r="ANE40" s="6"/>
      <c r="ANF40" s="6"/>
      <c r="ANG40" s="6"/>
      <c r="ANH40" s="6"/>
      <c r="ANI40" s="6"/>
      <c r="ANJ40" s="6"/>
      <c r="ANK40" s="6"/>
      <c r="ANL40" s="6"/>
      <c r="ANM40" s="6"/>
      <c r="ANN40" s="6"/>
      <c r="ANO40" s="6"/>
      <c r="ANP40" s="6"/>
      <c r="ANQ40" s="6"/>
      <c r="ANR40" s="6"/>
      <c r="ANS40" s="6"/>
      <c r="ANT40" s="6"/>
      <c r="ANU40" s="6"/>
      <c r="ANV40" s="6"/>
      <c r="ANW40" s="6"/>
      <c r="ANX40" s="6"/>
      <c r="ANY40" s="6"/>
      <c r="ANZ40" s="6"/>
      <c r="AOA40" s="6"/>
      <c r="AOB40" s="6"/>
      <c r="AOC40" s="6"/>
      <c r="AOD40" s="6"/>
      <c r="AOE40" s="6"/>
      <c r="AOF40" s="6"/>
      <c r="AOG40" s="6"/>
      <c r="AOH40" s="6"/>
      <c r="AOI40" s="6"/>
      <c r="AOJ40" s="6"/>
      <c r="AOK40" s="6"/>
      <c r="AOL40" s="6"/>
      <c r="AOM40" s="6"/>
      <c r="AON40" s="6"/>
      <c r="AOO40" s="6"/>
      <c r="AOP40" s="6"/>
      <c r="AOQ40" s="6"/>
      <c r="AOR40" s="6"/>
      <c r="AOS40" s="6"/>
      <c r="AOT40" s="6"/>
      <c r="AOU40" s="6"/>
      <c r="AOV40" s="6"/>
      <c r="AOW40" s="6"/>
      <c r="AOX40" s="6"/>
      <c r="AOY40" s="6"/>
      <c r="AOZ40" s="6"/>
      <c r="APA40" s="6"/>
      <c r="APB40" s="6"/>
      <c r="APC40" s="6"/>
      <c r="APD40" s="6"/>
      <c r="APE40" s="6"/>
      <c r="APF40" s="6"/>
      <c r="APG40" s="6"/>
      <c r="APH40" s="6"/>
      <c r="API40" s="6"/>
      <c r="APJ40" s="6"/>
      <c r="APK40" s="6"/>
      <c r="APL40" s="6"/>
      <c r="APM40" s="6"/>
      <c r="APN40" s="6"/>
      <c r="APO40" s="6"/>
      <c r="APP40" s="6"/>
      <c r="APQ40" s="6"/>
      <c r="APR40" s="6"/>
      <c r="APS40" s="6"/>
      <c r="APT40" s="6"/>
      <c r="APU40" s="6"/>
      <c r="APV40" s="6"/>
      <c r="APW40" s="6"/>
      <c r="APX40" s="6"/>
      <c r="APY40" s="6"/>
      <c r="APZ40" s="6"/>
      <c r="AQA40" s="6"/>
      <c r="AQB40" s="6"/>
      <c r="AQC40" s="6"/>
      <c r="AQD40" s="6"/>
      <c r="AQE40" s="6"/>
      <c r="AQF40" s="6"/>
      <c r="AQG40" s="6"/>
      <c r="AQH40" s="6"/>
      <c r="AQI40" s="6"/>
      <c r="AQJ40" s="6"/>
      <c r="AQK40" s="6"/>
      <c r="AQL40" s="6"/>
      <c r="AQM40" s="6"/>
      <c r="AQN40" s="6"/>
      <c r="AQO40" s="6"/>
      <c r="AQP40" s="6"/>
      <c r="AQQ40" s="6"/>
      <c r="AQR40" s="6"/>
      <c r="AQS40" s="6"/>
      <c r="AQT40" s="6"/>
      <c r="AQU40" s="6"/>
      <c r="AQV40" s="6"/>
      <c r="AQW40" s="6"/>
      <c r="AQX40" s="6"/>
      <c r="AQY40" s="6"/>
      <c r="AQZ40" s="6"/>
      <c r="ARA40" s="6"/>
      <c r="ARB40" s="6"/>
      <c r="ARC40" s="6"/>
      <c r="ARD40" s="6"/>
      <c r="ARE40" s="6"/>
      <c r="ARF40" s="6"/>
      <c r="ARG40" s="6"/>
      <c r="ARH40" s="6"/>
      <c r="ARI40" s="6"/>
      <c r="ARJ40" s="6"/>
      <c r="ARK40" s="6"/>
      <c r="ARL40" s="6"/>
      <c r="ARM40" s="6"/>
      <c r="ARN40" s="6"/>
      <c r="ARO40" s="6"/>
      <c r="ARP40" s="6"/>
      <c r="ARQ40" s="6"/>
      <c r="ARR40" s="6"/>
      <c r="ARS40" s="6"/>
      <c r="ART40" s="6"/>
      <c r="ARU40" s="6"/>
      <c r="ARV40" s="6"/>
      <c r="ARW40" s="6"/>
      <c r="ARX40" s="6"/>
      <c r="ARY40" s="6"/>
      <c r="ARZ40" s="6"/>
      <c r="ASA40" s="6"/>
      <c r="ASB40" s="6"/>
      <c r="ASC40" s="6"/>
      <c r="ASD40" s="6"/>
      <c r="ASE40" s="6"/>
      <c r="ASF40" s="6"/>
      <c r="ASG40" s="6"/>
      <c r="ASH40" s="6"/>
      <c r="ASI40" s="6"/>
      <c r="ASJ40" s="6"/>
      <c r="ASK40" s="6"/>
      <c r="ASL40" s="6"/>
      <c r="ASM40" s="6"/>
      <c r="ASN40" s="6"/>
      <c r="ASO40" s="6"/>
      <c r="ASP40" s="6"/>
      <c r="ASQ40" s="6"/>
      <c r="ASR40" s="6"/>
      <c r="ASS40" s="6"/>
      <c r="AST40" s="6"/>
      <c r="ASU40" s="6"/>
      <c r="ASV40" s="6"/>
      <c r="ASW40" s="6"/>
      <c r="ASX40" s="6"/>
      <c r="ASY40" s="6"/>
      <c r="ASZ40" s="6"/>
      <c r="ATA40" s="6"/>
      <c r="ATB40" s="6"/>
      <c r="ATC40" s="6"/>
      <c r="ATD40" s="6"/>
      <c r="ATE40" s="6"/>
      <c r="ATF40" s="6"/>
      <c r="ATG40" s="6"/>
      <c r="ATH40" s="6"/>
      <c r="ATI40" s="6"/>
      <c r="ATJ40" s="6"/>
      <c r="ATK40" s="6"/>
      <c r="ATL40" s="6"/>
      <c r="ATM40" s="6"/>
      <c r="ATN40" s="6"/>
      <c r="ATO40" s="6"/>
      <c r="ATP40" s="6"/>
      <c r="ATQ40" s="6"/>
      <c r="ATR40" s="6"/>
      <c r="ATS40" s="6"/>
      <c r="ATT40" s="6"/>
      <c r="ATU40" s="6"/>
      <c r="ATV40" s="6"/>
      <c r="ATW40" s="6"/>
      <c r="ATX40" s="6"/>
      <c r="ATY40" s="6"/>
      <c r="ATZ40" s="6"/>
      <c r="AUA40" s="6"/>
      <c r="AUB40" s="6"/>
      <c r="AUC40" s="6"/>
      <c r="AUD40" s="6"/>
      <c r="AUE40" s="6"/>
      <c r="AUF40" s="6"/>
      <c r="AUG40" s="6"/>
      <c r="AUH40" s="6"/>
      <c r="AUI40" s="6"/>
      <c r="AUJ40" s="6"/>
      <c r="AUK40" s="6"/>
      <c r="AUL40" s="6"/>
      <c r="AUM40" s="6"/>
      <c r="AUN40" s="6"/>
      <c r="AUO40" s="6"/>
      <c r="AUP40" s="6"/>
      <c r="AUQ40" s="6"/>
      <c r="AUR40" s="6"/>
      <c r="AUS40" s="6"/>
      <c r="AUT40" s="6"/>
      <c r="AUU40" s="6"/>
      <c r="AUV40" s="6"/>
      <c r="AUW40" s="6"/>
      <c r="AUX40" s="6"/>
      <c r="AUY40" s="6"/>
      <c r="AUZ40" s="6"/>
      <c r="AVA40" s="6"/>
      <c r="AVB40" s="6"/>
      <c r="AVC40" s="6"/>
      <c r="AVD40" s="6"/>
      <c r="AVE40" s="6"/>
      <c r="AVF40" s="6"/>
      <c r="AVG40" s="6"/>
      <c r="AVH40" s="6"/>
      <c r="AVI40" s="6"/>
      <c r="AVJ40" s="6"/>
      <c r="AVK40" s="6"/>
      <c r="AVL40" s="6"/>
      <c r="AVM40" s="6"/>
      <c r="AVN40" s="6"/>
      <c r="AVO40" s="6"/>
      <c r="AVP40" s="6"/>
      <c r="AVQ40" s="6"/>
      <c r="AVR40" s="6"/>
      <c r="AVS40" s="6"/>
      <c r="AVT40" s="6"/>
      <c r="AVU40" s="6"/>
      <c r="AVV40" s="6"/>
      <c r="AVW40" s="6"/>
      <c r="AVX40" s="6"/>
      <c r="AVY40" s="6"/>
      <c r="AVZ40" s="6"/>
      <c r="AWA40" s="6"/>
      <c r="AWB40" s="6"/>
      <c r="AWC40" s="6"/>
      <c r="AWD40" s="6"/>
      <c r="AWE40" s="6"/>
      <c r="AWF40" s="6"/>
      <c r="AWG40" s="6"/>
      <c r="AWH40" s="6"/>
      <c r="AWI40" s="6"/>
      <c r="AWJ40" s="6"/>
      <c r="AWK40" s="6"/>
      <c r="AWL40" s="6"/>
      <c r="AWM40" s="6"/>
      <c r="AWN40" s="6"/>
      <c r="AWO40" s="6"/>
      <c r="AWP40" s="6"/>
      <c r="AWQ40" s="6"/>
      <c r="AWR40" s="6"/>
      <c r="AWS40" s="6"/>
      <c r="AWT40" s="6"/>
      <c r="AWU40" s="6"/>
      <c r="AWV40" s="6"/>
      <c r="AWW40" s="6"/>
      <c r="AWX40" s="6"/>
      <c r="AWY40" s="6"/>
      <c r="AWZ40" s="6"/>
      <c r="AXA40" s="6"/>
      <c r="AXB40" s="6"/>
      <c r="AXC40" s="6"/>
      <c r="AXD40" s="6"/>
      <c r="AXE40" s="6"/>
      <c r="AXF40" s="6"/>
      <c r="AXG40" s="6"/>
      <c r="AXH40" s="6"/>
      <c r="AXI40" s="6"/>
      <c r="AXJ40" s="6"/>
      <c r="AXK40" s="6"/>
      <c r="AXL40" s="6"/>
      <c r="AXM40" s="6"/>
      <c r="AXN40" s="6"/>
      <c r="AXO40" s="6"/>
      <c r="AXP40" s="6"/>
      <c r="AXQ40" s="6"/>
      <c r="AXR40" s="6"/>
      <c r="AXS40" s="6"/>
      <c r="AXT40" s="6"/>
      <c r="AXU40" s="6"/>
      <c r="AXV40" s="6"/>
      <c r="AXW40" s="6"/>
      <c r="AXX40" s="6"/>
      <c r="AXY40" s="6"/>
      <c r="AXZ40" s="6"/>
      <c r="AYA40" s="6"/>
      <c r="AYB40" s="6"/>
      <c r="AYC40" s="6"/>
      <c r="AYD40" s="6"/>
      <c r="AYE40" s="6"/>
      <c r="AYF40" s="6"/>
      <c r="AYG40" s="6"/>
      <c r="AYH40" s="6"/>
      <c r="AYI40" s="6"/>
      <c r="AYJ40" s="6"/>
      <c r="AYK40" s="6"/>
      <c r="AYL40" s="6"/>
      <c r="AYM40" s="6"/>
      <c r="AYN40" s="6"/>
      <c r="AYO40" s="6"/>
      <c r="AYP40" s="6"/>
      <c r="AYQ40" s="6"/>
      <c r="AYR40" s="6"/>
      <c r="AYS40" s="6"/>
      <c r="AYT40" s="6"/>
      <c r="AYU40" s="6"/>
      <c r="AYV40" s="6"/>
      <c r="AYW40" s="6"/>
      <c r="AYX40" s="6"/>
      <c r="AYY40" s="6"/>
      <c r="AYZ40" s="6"/>
      <c r="AZA40" s="6"/>
      <c r="AZB40" s="6"/>
      <c r="AZC40" s="6"/>
      <c r="AZD40" s="6"/>
      <c r="AZE40" s="6"/>
      <c r="AZF40" s="6"/>
      <c r="AZG40" s="6"/>
      <c r="AZH40" s="6"/>
      <c r="AZI40" s="6"/>
      <c r="AZJ40" s="6"/>
      <c r="AZK40" s="6"/>
      <c r="AZL40" s="6"/>
      <c r="AZM40" s="6"/>
      <c r="AZN40" s="6"/>
      <c r="AZO40" s="6"/>
      <c r="AZP40" s="6"/>
      <c r="AZQ40" s="6"/>
      <c r="AZR40" s="6"/>
      <c r="AZS40" s="6"/>
      <c r="AZT40" s="6"/>
      <c r="AZU40" s="6"/>
      <c r="AZV40" s="6"/>
      <c r="AZW40" s="6"/>
      <c r="AZX40" s="6"/>
      <c r="AZY40" s="6"/>
      <c r="AZZ40" s="6"/>
      <c r="BAA40" s="6"/>
      <c r="BAB40" s="6"/>
      <c r="BAC40" s="6"/>
      <c r="BAD40" s="6"/>
      <c r="BAE40" s="6"/>
      <c r="BAF40" s="6"/>
      <c r="BAG40" s="6"/>
      <c r="BAH40" s="6"/>
      <c r="BAI40" s="6"/>
      <c r="BAJ40" s="6"/>
      <c r="BAK40" s="6"/>
      <c r="BAL40" s="6"/>
      <c r="BAM40" s="6"/>
      <c r="BAN40" s="6"/>
      <c r="BAO40" s="6"/>
      <c r="BAP40" s="6"/>
      <c r="BAQ40" s="6"/>
      <c r="BAR40" s="6"/>
      <c r="BAS40" s="6"/>
      <c r="BAT40" s="6"/>
      <c r="BAU40" s="6"/>
      <c r="BAV40" s="6"/>
      <c r="BAW40" s="6"/>
      <c r="BAX40" s="6"/>
      <c r="BAY40" s="6"/>
      <c r="BAZ40" s="6"/>
      <c r="BBA40" s="6"/>
      <c r="BBB40" s="6"/>
      <c r="BBC40" s="6"/>
      <c r="BBD40" s="6"/>
      <c r="BBE40" s="6"/>
      <c r="BBF40" s="6"/>
      <c r="BBG40" s="6"/>
      <c r="BBH40" s="6"/>
      <c r="BBI40" s="6"/>
      <c r="BBJ40" s="6"/>
      <c r="BBK40" s="6"/>
      <c r="BBL40" s="6"/>
      <c r="BBM40" s="6"/>
      <c r="BBN40" s="6"/>
      <c r="BBO40" s="6"/>
      <c r="BBP40" s="6"/>
      <c r="BBQ40" s="6"/>
      <c r="BBR40" s="6"/>
      <c r="BBS40" s="6"/>
      <c r="BBT40" s="6"/>
      <c r="BBU40" s="6"/>
      <c r="BBV40" s="6"/>
      <c r="BBW40" s="6"/>
      <c r="BBX40" s="6"/>
      <c r="BBY40" s="6"/>
      <c r="BBZ40" s="6"/>
      <c r="BCA40" s="6"/>
      <c r="BCB40" s="6"/>
      <c r="BCC40" s="6"/>
      <c r="BCD40" s="6"/>
      <c r="BCE40" s="6"/>
      <c r="BCF40" s="6"/>
      <c r="BCG40" s="6"/>
      <c r="BCH40" s="6"/>
      <c r="BCI40" s="6"/>
      <c r="BCJ40" s="6"/>
      <c r="BCK40" s="6"/>
      <c r="BCL40" s="6"/>
      <c r="BCM40" s="6"/>
      <c r="BCN40" s="6"/>
      <c r="BCO40" s="6"/>
      <c r="BCP40" s="6"/>
      <c r="BCQ40" s="6"/>
      <c r="BCR40" s="6"/>
      <c r="BCS40" s="6"/>
      <c r="BCT40" s="6"/>
      <c r="BCU40" s="6"/>
      <c r="BCV40" s="6"/>
      <c r="BCW40" s="6"/>
      <c r="BCX40" s="6"/>
      <c r="BCY40" s="6"/>
      <c r="BCZ40" s="6"/>
      <c r="BDA40" s="6"/>
      <c r="BDB40" s="6"/>
      <c r="BDC40" s="6"/>
      <c r="BDD40" s="6"/>
      <c r="BDE40" s="6"/>
      <c r="BDF40" s="6"/>
      <c r="BDG40" s="6"/>
      <c r="BDH40" s="6"/>
      <c r="BDI40" s="6"/>
      <c r="BDJ40" s="6"/>
      <c r="BDK40" s="6"/>
      <c r="BDL40" s="6"/>
      <c r="BDM40" s="6"/>
      <c r="BDN40" s="6"/>
      <c r="BDO40" s="6"/>
      <c r="BDP40" s="6"/>
      <c r="BDQ40" s="6"/>
      <c r="BDR40" s="6"/>
      <c r="BDS40" s="6"/>
      <c r="BDT40" s="6"/>
      <c r="BDU40" s="6"/>
      <c r="BDV40" s="6"/>
      <c r="BDW40" s="6"/>
      <c r="BDX40" s="6"/>
      <c r="BDY40" s="6"/>
      <c r="BDZ40" s="6"/>
      <c r="BEA40" s="6"/>
      <c r="BEB40" s="6"/>
      <c r="BEC40" s="6"/>
      <c r="BED40" s="6"/>
      <c r="BEE40" s="6"/>
      <c r="BEF40" s="6"/>
      <c r="BEG40" s="6"/>
      <c r="BEH40" s="6"/>
      <c r="BEI40" s="6"/>
      <c r="BEJ40" s="6"/>
      <c r="BEK40" s="6"/>
      <c r="BEL40" s="6"/>
      <c r="BEM40" s="6"/>
      <c r="BEN40" s="6"/>
      <c r="BEO40" s="6"/>
      <c r="BEP40" s="6"/>
      <c r="BEQ40" s="6"/>
      <c r="BER40" s="6"/>
      <c r="BES40" s="6"/>
      <c r="BET40" s="6"/>
      <c r="BEU40" s="6"/>
      <c r="BEV40" s="6"/>
      <c r="BEW40" s="6"/>
      <c r="BEX40" s="6"/>
      <c r="BEY40" s="6"/>
      <c r="BEZ40" s="6"/>
      <c r="BFA40" s="6"/>
      <c r="BFB40" s="6"/>
      <c r="BFC40" s="6"/>
      <c r="BFD40" s="6"/>
      <c r="BFE40" s="6"/>
      <c r="BFF40" s="6"/>
      <c r="BFG40" s="6"/>
      <c r="BFH40" s="6"/>
      <c r="BFI40" s="6"/>
      <c r="BFJ40" s="6"/>
      <c r="BFK40" s="6"/>
      <c r="BFL40" s="6"/>
      <c r="BFM40" s="6"/>
      <c r="BFN40" s="6"/>
      <c r="BFO40" s="6"/>
      <c r="BFP40" s="6"/>
      <c r="BFQ40" s="6"/>
      <c r="BFR40" s="6"/>
      <c r="BFS40" s="6"/>
      <c r="BFT40" s="6"/>
      <c r="BFU40" s="6"/>
      <c r="BFV40" s="6"/>
      <c r="BFW40" s="6"/>
      <c r="BFX40" s="6"/>
      <c r="BFY40" s="6"/>
      <c r="BFZ40" s="6"/>
      <c r="BGA40" s="6"/>
      <c r="BGB40" s="6"/>
      <c r="BGC40" s="6"/>
      <c r="BGD40" s="6"/>
      <c r="BGE40" s="6"/>
      <c r="BGF40" s="6"/>
      <c r="BGG40" s="6"/>
      <c r="BGH40" s="6"/>
      <c r="BGI40" s="6"/>
      <c r="BGJ40" s="6"/>
      <c r="BGK40" s="6"/>
      <c r="BGL40" s="6"/>
      <c r="BGM40" s="6"/>
      <c r="BGN40" s="6"/>
      <c r="BGO40" s="6"/>
      <c r="BGP40" s="6"/>
      <c r="BGQ40" s="6"/>
      <c r="BGR40" s="6"/>
      <c r="BGS40" s="6"/>
      <c r="BGT40" s="6"/>
      <c r="BGU40" s="6"/>
      <c r="BGV40" s="6"/>
      <c r="BGW40" s="6"/>
      <c r="BGX40" s="6"/>
      <c r="BGY40" s="6"/>
      <c r="BGZ40" s="6"/>
      <c r="BHA40" s="6"/>
      <c r="BHB40" s="6"/>
      <c r="BHC40" s="6"/>
      <c r="BHD40" s="6"/>
      <c r="BHE40" s="6"/>
      <c r="BHF40" s="6"/>
      <c r="BHG40" s="6"/>
      <c r="BHH40" s="6"/>
      <c r="BHI40" s="6"/>
      <c r="BHJ40" s="6"/>
      <c r="BHK40" s="6"/>
      <c r="BHL40" s="6"/>
      <c r="BHM40" s="6"/>
      <c r="BHN40" s="6"/>
      <c r="BHO40" s="6"/>
      <c r="BHP40" s="6"/>
      <c r="BHQ40" s="6"/>
      <c r="BHR40" s="6"/>
      <c r="BHS40" s="6"/>
      <c r="BHT40" s="6"/>
      <c r="BHU40" s="6"/>
      <c r="BHV40" s="6"/>
      <c r="BHW40" s="6"/>
      <c r="BHX40" s="6"/>
      <c r="BHY40" s="6"/>
      <c r="BHZ40" s="6"/>
      <c r="BIA40" s="6"/>
      <c r="BIB40" s="6"/>
      <c r="BIC40" s="6"/>
      <c r="BID40" s="6"/>
      <c r="BIE40" s="6"/>
      <c r="BIF40" s="6"/>
    </row>
    <row r="41" spans="1:1592" ht="12" customHeight="1" x14ac:dyDescent="0.2">
      <c r="A41" s="21" t="s">
        <v>59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2">
        <v>599867</v>
      </c>
      <c r="Q41" s="22">
        <v>1509157</v>
      </c>
      <c r="R41" s="22">
        <v>2885431</v>
      </c>
      <c r="S41" s="22">
        <v>3428527</v>
      </c>
      <c r="T41" s="34">
        <v>3892790</v>
      </c>
      <c r="U41" s="34">
        <f>U42+U43+U44+U45+U46+U47</f>
        <v>4310111</v>
      </c>
    </row>
    <row r="42" spans="1:1592" ht="12" customHeight="1" x14ac:dyDescent="0.2">
      <c r="A42" s="14" t="s">
        <v>49</v>
      </c>
      <c r="B42" s="11"/>
      <c r="C42" s="11"/>
      <c r="D42" s="11"/>
      <c r="E42" s="11"/>
      <c r="F42" s="11"/>
      <c r="G42" s="11"/>
      <c r="H42" s="11"/>
      <c r="I42" s="11"/>
      <c r="J42" s="11"/>
      <c r="K42" s="12"/>
      <c r="L42" s="11"/>
      <c r="M42" s="12"/>
      <c r="N42" s="12"/>
      <c r="O42" s="12"/>
      <c r="P42" s="12">
        <v>265000</v>
      </c>
      <c r="Q42" s="12">
        <v>1129664</v>
      </c>
      <c r="R42" s="12">
        <v>1963521</v>
      </c>
      <c r="S42" s="12">
        <v>2527378</v>
      </c>
      <c r="T42" s="33">
        <v>2885753</v>
      </c>
      <c r="U42" s="33">
        <v>2718515</v>
      </c>
    </row>
    <row r="43" spans="1:1592" ht="12" customHeight="1" x14ac:dyDescent="0.2">
      <c r="A43" s="27" t="s">
        <v>7</v>
      </c>
      <c r="B43" s="24"/>
      <c r="C43" s="24"/>
      <c r="D43" s="24"/>
      <c r="E43" s="24"/>
      <c r="F43" s="24"/>
      <c r="G43" s="24"/>
      <c r="H43" s="24"/>
      <c r="I43" s="24"/>
      <c r="J43" s="24"/>
      <c r="K43" s="25"/>
      <c r="L43" s="24"/>
      <c r="M43" s="25"/>
      <c r="N43" s="25"/>
      <c r="O43" s="25"/>
      <c r="P43" s="25">
        <v>120000</v>
      </c>
      <c r="Q43" s="25">
        <v>150000</v>
      </c>
      <c r="R43" s="25">
        <v>703742</v>
      </c>
      <c r="S43" s="25">
        <v>700000</v>
      </c>
      <c r="T43" s="36">
        <v>700000</v>
      </c>
      <c r="U43" s="36">
        <v>700000</v>
      </c>
    </row>
    <row r="44" spans="1:1592" ht="12" customHeight="1" x14ac:dyDescent="0.2">
      <c r="A44" s="14" t="s">
        <v>16</v>
      </c>
      <c r="B44" s="11"/>
      <c r="C44" s="11"/>
      <c r="D44" s="11"/>
      <c r="E44" s="11"/>
      <c r="F44" s="11"/>
      <c r="G44" s="11"/>
      <c r="H44" s="11"/>
      <c r="I44" s="11"/>
      <c r="J44" s="11"/>
      <c r="K44" s="12"/>
      <c r="L44" s="11"/>
      <c r="M44" s="12"/>
      <c r="N44" s="12"/>
      <c r="O44" s="12"/>
      <c r="P44" s="12" t="s">
        <v>54</v>
      </c>
      <c r="Q44" s="12">
        <v>50000</v>
      </c>
      <c r="R44" s="12">
        <v>55000</v>
      </c>
      <c r="S44" s="12">
        <v>60000</v>
      </c>
      <c r="T44" s="33">
        <v>156951</v>
      </c>
      <c r="U44" s="33">
        <v>149997</v>
      </c>
    </row>
    <row r="45" spans="1:1592" ht="12" customHeight="1" x14ac:dyDescent="0.2">
      <c r="A45" s="27" t="s">
        <v>50</v>
      </c>
      <c r="B45" s="24"/>
      <c r="C45" s="24"/>
      <c r="D45" s="24"/>
      <c r="E45" s="24"/>
      <c r="F45" s="24"/>
      <c r="G45" s="24"/>
      <c r="H45" s="24"/>
      <c r="I45" s="24"/>
      <c r="J45" s="24"/>
      <c r="K45" s="25"/>
      <c r="L45" s="24"/>
      <c r="M45" s="25"/>
      <c r="N45" s="25"/>
      <c r="O45" s="25"/>
      <c r="P45" s="25">
        <v>140000</v>
      </c>
      <c r="Q45" s="25">
        <v>59493</v>
      </c>
      <c r="R45" s="25">
        <v>43168</v>
      </c>
      <c r="S45" s="25">
        <v>41149</v>
      </c>
      <c r="T45" s="36">
        <v>20552</v>
      </c>
      <c r="U45" s="36">
        <v>566599</v>
      </c>
    </row>
    <row r="46" spans="1:1592" ht="12" customHeight="1" x14ac:dyDescent="0.2">
      <c r="A46" s="14" t="s">
        <v>51</v>
      </c>
      <c r="B46" s="11"/>
      <c r="C46" s="11"/>
      <c r="D46" s="11"/>
      <c r="E46" s="11"/>
      <c r="F46" s="11"/>
      <c r="G46" s="11"/>
      <c r="H46" s="11"/>
      <c r="I46" s="11"/>
      <c r="J46" s="11"/>
      <c r="K46" s="12"/>
      <c r="L46" s="11"/>
      <c r="M46" s="12"/>
      <c r="N46" s="12"/>
      <c r="O46" s="12"/>
      <c r="P46" s="12">
        <v>74867</v>
      </c>
      <c r="Q46" s="12">
        <v>120000</v>
      </c>
      <c r="R46" s="12">
        <v>120000</v>
      </c>
      <c r="S46" s="12">
        <v>100000</v>
      </c>
      <c r="T46" s="33">
        <v>129534</v>
      </c>
      <c r="U46" s="33">
        <v>125000</v>
      </c>
    </row>
    <row r="47" spans="1:1592" ht="12" customHeight="1" x14ac:dyDescent="0.2">
      <c r="A47" s="27" t="s">
        <v>76</v>
      </c>
      <c r="B47" s="35"/>
      <c r="C47" s="35"/>
      <c r="D47" s="35"/>
      <c r="E47" s="35"/>
      <c r="F47" s="35"/>
      <c r="G47" s="35"/>
      <c r="H47" s="35"/>
      <c r="I47" s="35"/>
      <c r="J47" s="35"/>
      <c r="K47" s="36"/>
      <c r="L47" s="35"/>
      <c r="M47" s="36"/>
      <c r="N47" s="36"/>
      <c r="O47" s="36"/>
      <c r="P47" s="36"/>
      <c r="Q47" s="36"/>
      <c r="R47" s="36"/>
      <c r="S47" s="36"/>
      <c r="T47" s="36">
        <v>143476</v>
      </c>
      <c r="U47" s="36">
        <v>50000</v>
      </c>
    </row>
    <row r="48" spans="1:1592" s="9" customFormat="1" ht="12" customHeight="1" x14ac:dyDescent="0.2">
      <c r="A48" s="15"/>
      <c r="B48" s="11"/>
      <c r="C48" s="11"/>
      <c r="D48" s="11"/>
      <c r="E48" s="11"/>
      <c r="F48" s="11"/>
      <c r="G48" s="11"/>
      <c r="H48" s="11"/>
      <c r="I48" s="11"/>
      <c r="J48" s="11"/>
      <c r="K48" s="12"/>
      <c r="L48" s="11"/>
      <c r="M48" s="12"/>
      <c r="N48" s="12"/>
      <c r="O48" s="12"/>
      <c r="P48" s="12"/>
      <c r="Q48" s="12"/>
      <c r="R48" s="12"/>
      <c r="S48" s="12"/>
      <c r="T48" s="39"/>
      <c r="U48" s="39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6"/>
      <c r="NI48" s="6"/>
      <c r="NJ48" s="6"/>
      <c r="NK48" s="6"/>
      <c r="NL48" s="6"/>
      <c r="NM48" s="6"/>
      <c r="NN48" s="6"/>
      <c r="NO48" s="6"/>
      <c r="NP48" s="6"/>
      <c r="NQ48" s="6"/>
      <c r="NR48" s="6"/>
      <c r="NS48" s="6"/>
      <c r="NT48" s="6"/>
      <c r="NU48" s="6"/>
      <c r="NV48" s="6"/>
      <c r="NW48" s="6"/>
      <c r="NX48" s="6"/>
      <c r="NY48" s="6"/>
      <c r="NZ48" s="6"/>
      <c r="OA48" s="6"/>
      <c r="OB48" s="6"/>
      <c r="OC48" s="6"/>
      <c r="OD48" s="6"/>
      <c r="OE48" s="6"/>
      <c r="OF48" s="6"/>
      <c r="OG48" s="6"/>
      <c r="OH48" s="6"/>
      <c r="OI48" s="6"/>
      <c r="OJ48" s="6"/>
      <c r="OK48" s="6"/>
      <c r="OL48" s="6"/>
      <c r="OM48" s="6"/>
      <c r="ON48" s="6"/>
      <c r="OO48" s="6"/>
      <c r="OP48" s="6"/>
      <c r="OQ48" s="6"/>
      <c r="OR48" s="6"/>
      <c r="OS48" s="6"/>
      <c r="OT48" s="6"/>
      <c r="OU48" s="6"/>
      <c r="OV48" s="6"/>
      <c r="OW48" s="6"/>
      <c r="OX48" s="6"/>
      <c r="OY48" s="6"/>
      <c r="OZ48" s="6"/>
      <c r="PA48" s="6"/>
      <c r="PB48" s="6"/>
      <c r="PC48" s="6"/>
      <c r="PD48" s="6"/>
      <c r="PE48" s="6"/>
      <c r="PF48" s="6"/>
      <c r="PG48" s="6"/>
      <c r="PH48" s="6"/>
      <c r="PI48" s="6"/>
      <c r="PJ48" s="6"/>
      <c r="PK48" s="6"/>
      <c r="PL48" s="6"/>
      <c r="PM48" s="6"/>
      <c r="PN48" s="6"/>
      <c r="PO48" s="6"/>
      <c r="PP48" s="6"/>
      <c r="PQ48" s="6"/>
      <c r="PR48" s="6"/>
      <c r="PS48" s="6"/>
      <c r="PT48" s="6"/>
      <c r="PU48" s="6"/>
      <c r="PV48" s="6"/>
      <c r="PW48" s="6"/>
      <c r="PX48" s="6"/>
      <c r="PY48" s="6"/>
      <c r="PZ48" s="6"/>
      <c r="QA48" s="6"/>
      <c r="QB48" s="6"/>
      <c r="QC48" s="6"/>
      <c r="QD48" s="6"/>
      <c r="QE48" s="6"/>
      <c r="QF48" s="6"/>
      <c r="QG48" s="6"/>
      <c r="QH48" s="6"/>
      <c r="QI48" s="6"/>
      <c r="QJ48" s="6"/>
      <c r="QK48" s="6"/>
      <c r="QL48" s="6"/>
      <c r="QM48" s="6"/>
      <c r="QN48" s="6"/>
      <c r="QO48" s="6"/>
      <c r="QP48" s="6"/>
      <c r="QQ48" s="6"/>
      <c r="QR48" s="6"/>
      <c r="QS48" s="6"/>
      <c r="QT48" s="6"/>
      <c r="QU48" s="6"/>
      <c r="QV48" s="6"/>
      <c r="QW48" s="6"/>
      <c r="QX48" s="6"/>
      <c r="QY48" s="6"/>
      <c r="QZ48" s="6"/>
      <c r="RA48" s="6"/>
      <c r="RB48" s="6"/>
      <c r="RC48" s="6"/>
      <c r="RD48" s="6"/>
      <c r="RE48" s="6"/>
      <c r="RF48" s="6"/>
      <c r="RG48" s="6"/>
      <c r="RH48" s="6"/>
      <c r="RI48" s="6"/>
      <c r="RJ48" s="6"/>
      <c r="RK48" s="6"/>
      <c r="RL48" s="6"/>
      <c r="RM48" s="6"/>
      <c r="RN48" s="6"/>
      <c r="RO48" s="6"/>
      <c r="RP48" s="6"/>
      <c r="RQ48" s="6"/>
      <c r="RR48" s="6"/>
      <c r="RS48" s="6"/>
      <c r="RT48" s="6"/>
      <c r="RU48" s="6"/>
      <c r="RV48" s="6"/>
      <c r="RW48" s="6"/>
      <c r="RX48" s="6"/>
      <c r="RY48" s="6"/>
      <c r="RZ48" s="6"/>
      <c r="SA48" s="6"/>
      <c r="SB48" s="6"/>
      <c r="SC48" s="6"/>
      <c r="SD48" s="6"/>
      <c r="SE48" s="6"/>
      <c r="SF48" s="6"/>
      <c r="SG48" s="6"/>
      <c r="SH48" s="6"/>
      <c r="SI48" s="6"/>
      <c r="SJ48" s="6"/>
      <c r="SK48" s="6"/>
      <c r="SL48" s="6"/>
      <c r="SM48" s="6"/>
      <c r="SN48" s="6"/>
      <c r="SO48" s="6"/>
      <c r="SP48" s="6"/>
      <c r="SQ48" s="6"/>
      <c r="SR48" s="6"/>
      <c r="SS48" s="6"/>
      <c r="ST48" s="6"/>
      <c r="SU48" s="6"/>
      <c r="SV48" s="6"/>
      <c r="SW48" s="6"/>
      <c r="SX48" s="6"/>
      <c r="SY48" s="6"/>
      <c r="SZ48" s="6"/>
      <c r="TA48" s="6"/>
      <c r="TB48" s="6"/>
      <c r="TC48" s="6"/>
      <c r="TD48" s="6"/>
      <c r="TE48" s="6"/>
      <c r="TF48" s="6"/>
      <c r="TG48" s="6"/>
      <c r="TH48" s="6"/>
      <c r="TI48" s="6"/>
      <c r="TJ48" s="6"/>
      <c r="TK48" s="6"/>
      <c r="TL48" s="6"/>
      <c r="TM48" s="6"/>
      <c r="TN48" s="6"/>
      <c r="TO48" s="6"/>
      <c r="TP48" s="6"/>
      <c r="TQ48" s="6"/>
      <c r="TR48" s="6"/>
      <c r="TS48" s="6"/>
      <c r="TT48" s="6"/>
      <c r="TU48" s="6"/>
      <c r="TV48" s="6"/>
      <c r="TW48" s="6"/>
      <c r="TX48" s="6"/>
      <c r="TY48" s="6"/>
      <c r="TZ48" s="6"/>
      <c r="UA48" s="6"/>
      <c r="UB48" s="6"/>
      <c r="UC48" s="6"/>
      <c r="UD48" s="6"/>
      <c r="UE48" s="6"/>
      <c r="UF48" s="6"/>
      <c r="UG48" s="6"/>
      <c r="UH48" s="6"/>
      <c r="UI48" s="6"/>
      <c r="UJ48" s="6"/>
      <c r="UK48" s="6"/>
      <c r="UL48" s="6"/>
      <c r="UM48" s="6"/>
      <c r="UN48" s="6"/>
      <c r="UO48" s="6"/>
      <c r="UP48" s="6"/>
      <c r="UQ48" s="6"/>
      <c r="UR48" s="6"/>
      <c r="US48" s="6"/>
      <c r="UT48" s="6"/>
      <c r="UU48" s="6"/>
      <c r="UV48" s="6"/>
      <c r="UW48" s="6"/>
      <c r="UX48" s="6"/>
      <c r="UY48" s="6"/>
      <c r="UZ48" s="6"/>
      <c r="VA48" s="6"/>
      <c r="VB48" s="6"/>
      <c r="VC48" s="6"/>
      <c r="VD48" s="6"/>
      <c r="VE48" s="6"/>
      <c r="VF48" s="6"/>
      <c r="VG48" s="6"/>
      <c r="VH48" s="6"/>
      <c r="VI48" s="6"/>
      <c r="VJ48" s="6"/>
      <c r="VK48" s="6"/>
      <c r="VL48" s="6"/>
      <c r="VM48" s="6"/>
      <c r="VN48" s="6"/>
      <c r="VO48" s="6"/>
      <c r="VP48" s="6"/>
      <c r="VQ48" s="6"/>
      <c r="VR48" s="6"/>
      <c r="VS48" s="6"/>
      <c r="VT48" s="6"/>
      <c r="VU48" s="6"/>
      <c r="VV48" s="6"/>
      <c r="VW48" s="6"/>
      <c r="VX48" s="6"/>
      <c r="VY48" s="6"/>
      <c r="VZ48" s="6"/>
      <c r="WA48" s="6"/>
      <c r="WB48" s="6"/>
      <c r="WC48" s="6"/>
      <c r="WD48" s="6"/>
      <c r="WE48" s="6"/>
      <c r="WF48" s="6"/>
      <c r="WG48" s="6"/>
      <c r="WH48" s="6"/>
      <c r="WI48" s="6"/>
      <c r="WJ48" s="6"/>
      <c r="WK48" s="6"/>
      <c r="WL48" s="6"/>
      <c r="WM48" s="6"/>
      <c r="WN48" s="6"/>
      <c r="WO48" s="6"/>
      <c r="WP48" s="6"/>
      <c r="WQ48" s="6"/>
      <c r="WR48" s="6"/>
      <c r="WS48" s="6"/>
      <c r="WT48" s="6"/>
      <c r="WU48" s="6"/>
      <c r="WV48" s="6"/>
      <c r="WW48" s="6"/>
      <c r="WX48" s="6"/>
      <c r="WY48" s="6"/>
      <c r="WZ48" s="6"/>
      <c r="XA48" s="6"/>
      <c r="XB48" s="6"/>
      <c r="XC48" s="6"/>
      <c r="XD48" s="6"/>
      <c r="XE48" s="6"/>
      <c r="XF48" s="6"/>
      <c r="XG48" s="6"/>
      <c r="XH48" s="6"/>
      <c r="XI48" s="6"/>
      <c r="XJ48" s="6"/>
      <c r="XK48" s="6"/>
      <c r="XL48" s="6"/>
      <c r="XM48" s="6"/>
      <c r="XN48" s="6"/>
      <c r="XO48" s="6"/>
      <c r="XP48" s="6"/>
      <c r="XQ48" s="6"/>
      <c r="XR48" s="6"/>
      <c r="XS48" s="6"/>
      <c r="XT48" s="6"/>
      <c r="XU48" s="6"/>
      <c r="XV48" s="6"/>
      <c r="XW48" s="6"/>
      <c r="XX48" s="6"/>
      <c r="XY48" s="6"/>
      <c r="XZ48" s="6"/>
      <c r="YA48" s="6"/>
      <c r="YB48" s="6"/>
      <c r="YC48" s="6"/>
      <c r="YD48" s="6"/>
      <c r="YE48" s="6"/>
      <c r="YF48" s="6"/>
      <c r="YG48" s="6"/>
      <c r="YH48" s="6"/>
      <c r="YI48" s="6"/>
      <c r="YJ48" s="6"/>
      <c r="YK48" s="6"/>
      <c r="YL48" s="6"/>
      <c r="YM48" s="6"/>
      <c r="YN48" s="6"/>
      <c r="YO48" s="6"/>
      <c r="YP48" s="6"/>
      <c r="YQ48" s="6"/>
      <c r="YR48" s="6"/>
      <c r="YS48" s="6"/>
      <c r="YT48" s="6"/>
      <c r="YU48" s="6"/>
      <c r="YV48" s="6"/>
      <c r="YW48" s="6"/>
      <c r="YX48" s="6"/>
      <c r="YY48" s="6"/>
      <c r="YZ48" s="6"/>
      <c r="ZA48" s="6"/>
      <c r="ZB48" s="6"/>
      <c r="ZC48" s="6"/>
      <c r="ZD48" s="6"/>
      <c r="ZE48" s="6"/>
      <c r="ZF48" s="6"/>
      <c r="ZG48" s="6"/>
      <c r="ZH48" s="6"/>
      <c r="ZI48" s="6"/>
      <c r="ZJ48" s="6"/>
      <c r="ZK48" s="6"/>
      <c r="ZL48" s="6"/>
      <c r="ZM48" s="6"/>
      <c r="ZN48" s="6"/>
      <c r="ZO48" s="6"/>
      <c r="ZP48" s="6"/>
      <c r="ZQ48" s="6"/>
      <c r="ZR48" s="6"/>
      <c r="ZS48" s="6"/>
      <c r="ZT48" s="6"/>
      <c r="ZU48" s="6"/>
      <c r="ZV48" s="6"/>
      <c r="ZW48" s="6"/>
      <c r="ZX48" s="6"/>
      <c r="ZY48" s="6"/>
      <c r="ZZ48" s="6"/>
      <c r="AAA48" s="6"/>
      <c r="AAB48" s="6"/>
      <c r="AAC48" s="6"/>
      <c r="AAD48" s="6"/>
      <c r="AAE48" s="6"/>
      <c r="AAF48" s="6"/>
      <c r="AAG48" s="6"/>
      <c r="AAH48" s="6"/>
      <c r="AAI48" s="6"/>
      <c r="AAJ48" s="6"/>
      <c r="AAK48" s="6"/>
      <c r="AAL48" s="6"/>
      <c r="AAM48" s="6"/>
      <c r="AAN48" s="6"/>
      <c r="AAO48" s="6"/>
      <c r="AAP48" s="6"/>
      <c r="AAQ48" s="6"/>
      <c r="AAR48" s="6"/>
      <c r="AAS48" s="6"/>
      <c r="AAT48" s="6"/>
      <c r="AAU48" s="6"/>
      <c r="AAV48" s="6"/>
      <c r="AAW48" s="6"/>
      <c r="AAX48" s="6"/>
      <c r="AAY48" s="6"/>
      <c r="AAZ48" s="6"/>
      <c r="ABA48" s="6"/>
      <c r="ABB48" s="6"/>
      <c r="ABC48" s="6"/>
      <c r="ABD48" s="6"/>
      <c r="ABE48" s="6"/>
      <c r="ABF48" s="6"/>
      <c r="ABG48" s="6"/>
      <c r="ABH48" s="6"/>
      <c r="ABI48" s="6"/>
      <c r="ABJ48" s="6"/>
      <c r="ABK48" s="6"/>
      <c r="ABL48" s="6"/>
      <c r="ABM48" s="6"/>
      <c r="ABN48" s="6"/>
      <c r="ABO48" s="6"/>
      <c r="ABP48" s="6"/>
      <c r="ABQ48" s="6"/>
      <c r="ABR48" s="6"/>
      <c r="ABS48" s="6"/>
      <c r="ABT48" s="6"/>
      <c r="ABU48" s="6"/>
      <c r="ABV48" s="6"/>
      <c r="ABW48" s="6"/>
      <c r="ABX48" s="6"/>
      <c r="ABY48" s="6"/>
      <c r="ABZ48" s="6"/>
      <c r="ACA48" s="6"/>
      <c r="ACB48" s="6"/>
      <c r="ACC48" s="6"/>
      <c r="ACD48" s="6"/>
      <c r="ACE48" s="6"/>
      <c r="ACF48" s="6"/>
      <c r="ACG48" s="6"/>
      <c r="ACH48" s="6"/>
      <c r="ACI48" s="6"/>
      <c r="ACJ48" s="6"/>
      <c r="ACK48" s="6"/>
      <c r="ACL48" s="6"/>
      <c r="ACM48" s="6"/>
      <c r="ACN48" s="6"/>
      <c r="ACO48" s="6"/>
      <c r="ACP48" s="6"/>
      <c r="ACQ48" s="6"/>
      <c r="ACR48" s="6"/>
      <c r="ACS48" s="6"/>
      <c r="ACT48" s="6"/>
      <c r="ACU48" s="6"/>
      <c r="ACV48" s="6"/>
      <c r="ACW48" s="6"/>
      <c r="ACX48" s="6"/>
      <c r="ACY48" s="6"/>
      <c r="ACZ48" s="6"/>
      <c r="ADA48" s="6"/>
      <c r="ADB48" s="6"/>
      <c r="ADC48" s="6"/>
      <c r="ADD48" s="6"/>
      <c r="ADE48" s="6"/>
      <c r="ADF48" s="6"/>
      <c r="ADG48" s="6"/>
      <c r="ADH48" s="6"/>
      <c r="ADI48" s="6"/>
      <c r="ADJ48" s="6"/>
      <c r="ADK48" s="6"/>
      <c r="ADL48" s="6"/>
      <c r="ADM48" s="6"/>
      <c r="ADN48" s="6"/>
      <c r="ADO48" s="6"/>
      <c r="ADP48" s="6"/>
      <c r="ADQ48" s="6"/>
      <c r="ADR48" s="6"/>
      <c r="ADS48" s="6"/>
      <c r="ADT48" s="6"/>
      <c r="ADU48" s="6"/>
      <c r="ADV48" s="6"/>
      <c r="ADW48" s="6"/>
      <c r="ADX48" s="6"/>
      <c r="ADY48" s="6"/>
      <c r="ADZ48" s="6"/>
      <c r="AEA48" s="6"/>
      <c r="AEB48" s="6"/>
      <c r="AEC48" s="6"/>
      <c r="AED48" s="6"/>
      <c r="AEE48" s="6"/>
      <c r="AEF48" s="6"/>
      <c r="AEG48" s="6"/>
      <c r="AEH48" s="6"/>
      <c r="AEI48" s="6"/>
      <c r="AEJ48" s="6"/>
      <c r="AEK48" s="6"/>
      <c r="AEL48" s="6"/>
      <c r="AEM48" s="6"/>
      <c r="AEN48" s="6"/>
      <c r="AEO48" s="6"/>
      <c r="AEP48" s="6"/>
      <c r="AEQ48" s="6"/>
      <c r="AER48" s="6"/>
      <c r="AES48" s="6"/>
      <c r="AET48" s="6"/>
      <c r="AEU48" s="6"/>
      <c r="AEV48" s="6"/>
      <c r="AEW48" s="6"/>
      <c r="AEX48" s="6"/>
      <c r="AEY48" s="6"/>
      <c r="AEZ48" s="6"/>
      <c r="AFA48" s="6"/>
      <c r="AFB48" s="6"/>
      <c r="AFC48" s="6"/>
      <c r="AFD48" s="6"/>
      <c r="AFE48" s="6"/>
      <c r="AFF48" s="6"/>
      <c r="AFG48" s="6"/>
      <c r="AFH48" s="6"/>
      <c r="AFI48" s="6"/>
      <c r="AFJ48" s="6"/>
      <c r="AFK48" s="6"/>
      <c r="AFL48" s="6"/>
      <c r="AFM48" s="6"/>
      <c r="AFN48" s="6"/>
      <c r="AFO48" s="6"/>
      <c r="AFP48" s="6"/>
      <c r="AFQ48" s="6"/>
      <c r="AFR48" s="6"/>
      <c r="AFS48" s="6"/>
      <c r="AFT48" s="6"/>
      <c r="AFU48" s="6"/>
      <c r="AFV48" s="6"/>
      <c r="AFW48" s="6"/>
      <c r="AFX48" s="6"/>
      <c r="AFY48" s="6"/>
      <c r="AFZ48" s="6"/>
      <c r="AGA48" s="6"/>
      <c r="AGB48" s="6"/>
      <c r="AGC48" s="6"/>
      <c r="AGD48" s="6"/>
      <c r="AGE48" s="6"/>
      <c r="AGF48" s="6"/>
      <c r="AGG48" s="6"/>
      <c r="AGH48" s="6"/>
      <c r="AGI48" s="6"/>
      <c r="AGJ48" s="6"/>
      <c r="AGK48" s="6"/>
      <c r="AGL48" s="6"/>
      <c r="AGM48" s="6"/>
      <c r="AGN48" s="6"/>
      <c r="AGO48" s="6"/>
      <c r="AGP48" s="6"/>
      <c r="AGQ48" s="6"/>
      <c r="AGR48" s="6"/>
      <c r="AGS48" s="6"/>
      <c r="AGT48" s="6"/>
      <c r="AGU48" s="6"/>
      <c r="AGV48" s="6"/>
      <c r="AGW48" s="6"/>
      <c r="AGX48" s="6"/>
      <c r="AGY48" s="6"/>
      <c r="AGZ48" s="6"/>
      <c r="AHA48" s="6"/>
      <c r="AHB48" s="6"/>
      <c r="AHC48" s="6"/>
      <c r="AHD48" s="6"/>
      <c r="AHE48" s="6"/>
      <c r="AHF48" s="6"/>
      <c r="AHG48" s="6"/>
      <c r="AHH48" s="6"/>
      <c r="AHI48" s="6"/>
      <c r="AHJ48" s="6"/>
      <c r="AHK48" s="6"/>
      <c r="AHL48" s="6"/>
      <c r="AHM48" s="6"/>
      <c r="AHN48" s="6"/>
      <c r="AHO48" s="6"/>
      <c r="AHP48" s="6"/>
      <c r="AHQ48" s="6"/>
      <c r="AHR48" s="6"/>
      <c r="AHS48" s="6"/>
      <c r="AHT48" s="6"/>
      <c r="AHU48" s="6"/>
      <c r="AHV48" s="6"/>
      <c r="AHW48" s="6"/>
      <c r="AHX48" s="6"/>
      <c r="AHY48" s="6"/>
      <c r="AHZ48" s="6"/>
      <c r="AIA48" s="6"/>
      <c r="AIB48" s="6"/>
      <c r="AIC48" s="6"/>
      <c r="AID48" s="6"/>
      <c r="AIE48" s="6"/>
      <c r="AIF48" s="6"/>
      <c r="AIG48" s="6"/>
      <c r="AIH48" s="6"/>
      <c r="AII48" s="6"/>
      <c r="AIJ48" s="6"/>
      <c r="AIK48" s="6"/>
      <c r="AIL48" s="6"/>
      <c r="AIM48" s="6"/>
      <c r="AIN48" s="6"/>
      <c r="AIO48" s="6"/>
      <c r="AIP48" s="6"/>
      <c r="AIQ48" s="6"/>
      <c r="AIR48" s="6"/>
      <c r="AIS48" s="6"/>
      <c r="AIT48" s="6"/>
      <c r="AIU48" s="6"/>
      <c r="AIV48" s="6"/>
      <c r="AIW48" s="6"/>
      <c r="AIX48" s="6"/>
      <c r="AIY48" s="6"/>
      <c r="AIZ48" s="6"/>
      <c r="AJA48" s="6"/>
      <c r="AJB48" s="6"/>
      <c r="AJC48" s="6"/>
      <c r="AJD48" s="6"/>
      <c r="AJE48" s="6"/>
      <c r="AJF48" s="6"/>
      <c r="AJG48" s="6"/>
      <c r="AJH48" s="6"/>
      <c r="AJI48" s="6"/>
      <c r="AJJ48" s="6"/>
      <c r="AJK48" s="6"/>
      <c r="AJL48" s="6"/>
      <c r="AJM48" s="6"/>
      <c r="AJN48" s="6"/>
      <c r="AJO48" s="6"/>
      <c r="AJP48" s="6"/>
      <c r="AJQ48" s="6"/>
      <c r="AJR48" s="6"/>
      <c r="AJS48" s="6"/>
      <c r="AJT48" s="6"/>
      <c r="AJU48" s="6"/>
      <c r="AJV48" s="6"/>
      <c r="AJW48" s="6"/>
      <c r="AJX48" s="6"/>
      <c r="AJY48" s="6"/>
      <c r="AJZ48" s="6"/>
      <c r="AKA48" s="6"/>
      <c r="AKB48" s="6"/>
      <c r="AKC48" s="6"/>
      <c r="AKD48" s="6"/>
      <c r="AKE48" s="6"/>
      <c r="AKF48" s="6"/>
      <c r="AKG48" s="6"/>
      <c r="AKH48" s="6"/>
      <c r="AKI48" s="6"/>
      <c r="AKJ48" s="6"/>
      <c r="AKK48" s="6"/>
      <c r="AKL48" s="6"/>
      <c r="AKM48" s="6"/>
      <c r="AKN48" s="6"/>
      <c r="AKO48" s="6"/>
      <c r="AKP48" s="6"/>
      <c r="AKQ48" s="6"/>
      <c r="AKR48" s="6"/>
      <c r="AKS48" s="6"/>
      <c r="AKT48" s="6"/>
      <c r="AKU48" s="6"/>
      <c r="AKV48" s="6"/>
      <c r="AKW48" s="6"/>
      <c r="AKX48" s="6"/>
      <c r="AKY48" s="6"/>
      <c r="AKZ48" s="6"/>
      <c r="ALA48" s="6"/>
      <c r="ALB48" s="6"/>
      <c r="ALC48" s="6"/>
      <c r="ALD48" s="6"/>
      <c r="ALE48" s="6"/>
      <c r="ALF48" s="6"/>
      <c r="ALG48" s="6"/>
      <c r="ALH48" s="6"/>
      <c r="ALI48" s="6"/>
      <c r="ALJ48" s="6"/>
      <c r="ALK48" s="6"/>
      <c r="ALL48" s="6"/>
      <c r="ALM48" s="6"/>
      <c r="ALN48" s="6"/>
      <c r="ALO48" s="6"/>
      <c r="ALP48" s="6"/>
      <c r="ALQ48" s="6"/>
      <c r="ALR48" s="6"/>
      <c r="ALS48" s="6"/>
      <c r="ALT48" s="6"/>
      <c r="ALU48" s="6"/>
      <c r="ALV48" s="6"/>
      <c r="ALW48" s="6"/>
      <c r="ALX48" s="6"/>
      <c r="ALY48" s="6"/>
      <c r="ALZ48" s="6"/>
      <c r="AMA48" s="6"/>
      <c r="AMB48" s="6"/>
      <c r="AMC48" s="6"/>
      <c r="AMD48" s="6"/>
      <c r="AME48" s="6"/>
      <c r="AMF48" s="6"/>
      <c r="AMG48" s="6"/>
      <c r="AMH48" s="6"/>
      <c r="AMI48" s="6"/>
      <c r="AMJ48" s="6"/>
      <c r="AMK48" s="6"/>
      <c r="AML48" s="6"/>
      <c r="AMM48" s="6"/>
      <c r="AMN48" s="6"/>
      <c r="AMO48" s="6"/>
      <c r="AMP48" s="6"/>
      <c r="AMQ48" s="6"/>
      <c r="AMR48" s="6"/>
      <c r="AMS48" s="6"/>
      <c r="AMT48" s="6"/>
      <c r="AMU48" s="6"/>
      <c r="AMV48" s="6"/>
      <c r="AMW48" s="6"/>
      <c r="AMX48" s="6"/>
      <c r="AMY48" s="6"/>
      <c r="AMZ48" s="6"/>
      <c r="ANA48" s="6"/>
      <c r="ANB48" s="6"/>
      <c r="ANC48" s="6"/>
      <c r="AND48" s="6"/>
      <c r="ANE48" s="6"/>
      <c r="ANF48" s="6"/>
      <c r="ANG48" s="6"/>
      <c r="ANH48" s="6"/>
      <c r="ANI48" s="6"/>
      <c r="ANJ48" s="6"/>
      <c r="ANK48" s="6"/>
      <c r="ANL48" s="6"/>
      <c r="ANM48" s="6"/>
      <c r="ANN48" s="6"/>
      <c r="ANO48" s="6"/>
      <c r="ANP48" s="6"/>
      <c r="ANQ48" s="6"/>
      <c r="ANR48" s="6"/>
      <c r="ANS48" s="6"/>
      <c r="ANT48" s="6"/>
      <c r="ANU48" s="6"/>
      <c r="ANV48" s="6"/>
      <c r="ANW48" s="6"/>
      <c r="ANX48" s="6"/>
      <c r="ANY48" s="6"/>
      <c r="ANZ48" s="6"/>
      <c r="AOA48" s="6"/>
      <c r="AOB48" s="6"/>
      <c r="AOC48" s="6"/>
      <c r="AOD48" s="6"/>
      <c r="AOE48" s="6"/>
      <c r="AOF48" s="6"/>
      <c r="AOG48" s="6"/>
      <c r="AOH48" s="6"/>
      <c r="AOI48" s="6"/>
      <c r="AOJ48" s="6"/>
      <c r="AOK48" s="6"/>
      <c r="AOL48" s="6"/>
      <c r="AOM48" s="6"/>
      <c r="AON48" s="6"/>
      <c r="AOO48" s="6"/>
      <c r="AOP48" s="6"/>
      <c r="AOQ48" s="6"/>
      <c r="AOR48" s="6"/>
      <c r="AOS48" s="6"/>
      <c r="AOT48" s="6"/>
      <c r="AOU48" s="6"/>
      <c r="AOV48" s="6"/>
      <c r="AOW48" s="6"/>
      <c r="AOX48" s="6"/>
      <c r="AOY48" s="6"/>
      <c r="AOZ48" s="6"/>
      <c r="APA48" s="6"/>
      <c r="APB48" s="6"/>
      <c r="APC48" s="6"/>
      <c r="APD48" s="6"/>
      <c r="APE48" s="6"/>
      <c r="APF48" s="6"/>
      <c r="APG48" s="6"/>
      <c r="APH48" s="6"/>
      <c r="API48" s="6"/>
      <c r="APJ48" s="6"/>
      <c r="APK48" s="6"/>
      <c r="APL48" s="6"/>
      <c r="APM48" s="6"/>
      <c r="APN48" s="6"/>
      <c r="APO48" s="6"/>
      <c r="APP48" s="6"/>
      <c r="APQ48" s="6"/>
      <c r="APR48" s="6"/>
      <c r="APS48" s="6"/>
      <c r="APT48" s="6"/>
      <c r="APU48" s="6"/>
      <c r="APV48" s="6"/>
      <c r="APW48" s="6"/>
      <c r="APX48" s="6"/>
      <c r="APY48" s="6"/>
      <c r="APZ48" s="6"/>
      <c r="AQA48" s="6"/>
      <c r="AQB48" s="6"/>
      <c r="AQC48" s="6"/>
      <c r="AQD48" s="6"/>
      <c r="AQE48" s="6"/>
      <c r="AQF48" s="6"/>
      <c r="AQG48" s="6"/>
      <c r="AQH48" s="6"/>
      <c r="AQI48" s="6"/>
      <c r="AQJ48" s="6"/>
      <c r="AQK48" s="6"/>
      <c r="AQL48" s="6"/>
      <c r="AQM48" s="6"/>
      <c r="AQN48" s="6"/>
      <c r="AQO48" s="6"/>
      <c r="AQP48" s="6"/>
      <c r="AQQ48" s="6"/>
      <c r="AQR48" s="6"/>
      <c r="AQS48" s="6"/>
      <c r="AQT48" s="6"/>
      <c r="AQU48" s="6"/>
      <c r="AQV48" s="6"/>
      <c r="AQW48" s="6"/>
      <c r="AQX48" s="6"/>
      <c r="AQY48" s="6"/>
      <c r="AQZ48" s="6"/>
      <c r="ARA48" s="6"/>
      <c r="ARB48" s="6"/>
      <c r="ARC48" s="6"/>
      <c r="ARD48" s="6"/>
      <c r="ARE48" s="6"/>
      <c r="ARF48" s="6"/>
      <c r="ARG48" s="6"/>
      <c r="ARH48" s="6"/>
      <c r="ARI48" s="6"/>
      <c r="ARJ48" s="6"/>
      <c r="ARK48" s="6"/>
      <c r="ARL48" s="6"/>
      <c r="ARM48" s="6"/>
      <c r="ARN48" s="6"/>
      <c r="ARO48" s="6"/>
      <c r="ARP48" s="6"/>
      <c r="ARQ48" s="6"/>
      <c r="ARR48" s="6"/>
      <c r="ARS48" s="6"/>
      <c r="ART48" s="6"/>
      <c r="ARU48" s="6"/>
      <c r="ARV48" s="6"/>
      <c r="ARW48" s="6"/>
      <c r="ARX48" s="6"/>
      <c r="ARY48" s="6"/>
      <c r="ARZ48" s="6"/>
      <c r="ASA48" s="6"/>
      <c r="ASB48" s="6"/>
      <c r="ASC48" s="6"/>
      <c r="ASD48" s="6"/>
      <c r="ASE48" s="6"/>
      <c r="ASF48" s="6"/>
      <c r="ASG48" s="6"/>
      <c r="ASH48" s="6"/>
      <c r="ASI48" s="6"/>
      <c r="ASJ48" s="6"/>
      <c r="ASK48" s="6"/>
      <c r="ASL48" s="6"/>
      <c r="ASM48" s="6"/>
      <c r="ASN48" s="6"/>
      <c r="ASO48" s="6"/>
      <c r="ASP48" s="6"/>
      <c r="ASQ48" s="6"/>
      <c r="ASR48" s="6"/>
      <c r="ASS48" s="6"/>
      <c r="AST48" s="6"/>
      <c r="ASU48" s="6"/>
      <c r="ASV48" s="6"/>
      <c r="ASW48" s="6"/>
      <c r="ASX48" s="6"/>
      <c r="ASY48" s="6"/>
      <c r="ASZ48" s="6"/>
      <c r="ATA48" s="6"/>
      <c r="ATB48" s="6"/>
      <c r="ATC48" s="6"/>
      <c r="ATD48" s="6"/>
      <c r="ATE48" s="6"/>
      <c r="ATF48" s="6"/>
      <c r="ATG48" s="6"/>
      <c r="ATH48" s="6"/>
      <c r="ATI48" s="6"/>
      <c r="ATJ48" s="6"/>
      <c r="ATK48" s="6"/>
      <c r="ATL48" s="6"/>
      <c r="ATM48" s="6"/>
      <c r="ATN48" s="6"/>
      <c r="ATO48" s="6"/>
      <c r="ATP48" s="6"/>
      <c r="ATQ48" s="6"/>
      <c r="ATR48" s="6"/>
      <c r="ATS48" s="6"/>
      <c r="ATT48" s="6"/>
      <c r="ATU48" s="6"/>
      <c r="ATV48" s="6"/>
      <c r="ATW48" s="6"/>
      <c r="ATX48" s="6"/>
      <c r="ATY48" s="6"/>
      <c r="ATZ48" s="6"/>
      <c r="AUA48" s="6"/>
      <c r="AUB48" s="6"/>
      <c r="AUC48" s="6"/>
      <c r="AUD48" s="6"/>
      <c r="AUE48" s="6"/>
      <c r="AUF48" s="6"/>
      <c r="AUG48" s="6"/>
      <c r="AUH48" s="6"/>
      <c r="AUI48" s="6"/>
      <c r="AUJ48" s="6"/>
      <c r="AUK48" s="6"/>
      <c r="AUL48" s="6"/>
      <c r="AUM48" s="6"/>
      <c r="AUN48" s="6"/>
      <c r="AUO48" s="6"/>
      <c r="AUP48" s="6"/>
      <c r="AUQ48" s="6"/>
      <c r="AUR48" s="6"/>
      <c r="AUS48" s="6"/>
      <c r="AUT48" s="6"/>
      <c r="AUU48" s="6"/>
      <c r="AUV48" s="6"/>
      <c r="AUW48" s="6"/>
      <c r="AUX48" s="6"/>
      <c r="AUY48" s="6"/>
      <c r="AUZ48" s="6"/>
      <c r="AVA48" s="6"/>
      <c r="AVB48" s="6"/>
      <c r="AVC48" s="6"/>
      <c r="AVD48" s="6"/>
      <c r="AVE48" s="6"/>
      <c r="AVF48" s="6"/>
      <c r="AVG48" s="6"/>
      <c r="AVH48" s="6"/>
      <c r="AVI48" s="6"/>
      <c r="AVJ48" s="6"/>
      <c r="AVK48" s="6"/>
      <c r="AVL48" s="6"/>
      <c r="AVM48" s="6"/>
      <c r="AVN48" s="6"/>
      <c r="AVO48" s="6"/>
      <c r="AVP48" s="6"/>
      <c r="AVQ48" s="6"/>
      <c r="AVR48" s="6"/>
      <c r="AVS48" s="6"/>
      <c r="AVT48" s="6"/>
      <c r="AVU48" s="6"/>
      <c r="AVV48" s="6"/>
      <c r="AVW48" s="6"/>
      <c r="AVX48" s="6"/>
      <c r="AVY48" s="6"/>
      <c r="AVZ48" s="6"/>
      <c r="AWA48" s="6"/>
      <c r="AWB48" s="6"/>
      <c r="AWC48" s="6"/>
      <c r="AWD48" s="6"/>
      <c r="AWE48" s="6"/>
      <c r="AWF48" s="6"/>
      <c r="AWG48" s="6"/>
      <c r="AWH48" s="6"/>
      <c r="AWI48" s="6"/>
      <c r="AWJ48" s="6"/>
      <c r="AWK48" s="6"/>
      <c r="AWL48" s="6"/>
      <c r="AWM48" s="6"/>
      <c r="AWN48" s="6"/>
      <c r="AWO48" s="6"/>
      <c r="AWP48" s="6"/>
      <c r="AWQ48" s="6"/>
      <c r="AWR48" s="6"/>
      <c r="AWS48" s="6"/>
      <c r="AWT48" s="6"/>
      <c r="AWU48" s="6"/>
      <c r="AWV48" s="6"/>
      <c r="AWW48" s="6"/>
      <c r="AWX48" s="6"/>
      <c r="AWY48" s="6"/>
      <c r="AWZ48" s="6"/>
      <c r="AXA48" s="6"/>
      <c r="AXB48" s="6"/>
      <c r="AXC48" s="6"/>
      <c r="AXD48" s="6"/>
      <c r="AXE48" s="6"/>
      <c r="AXF48" s="6"/>
      <c r="AXG48" s="6"/>
      <c r="AXH48" s="6"/>
      <c r="AXI48" s="6"/>
      <c r="AXJ48" s="6"/>
      <c r="AXK48" s="6"/>
      <c r="AXL48" s="6"/>
      <c r="AXM48" s="6"/>
      <c r="AXN48" s="6"/>
      <c r="AXO48" s="6"/>
      <c r="AXP48" s="6"/>
      <c r="AXQ48" s="6"/>
      <c r="AXR48" s="6"/>
      <c r="AXS48" s="6"/>
      <c r="AXT48" s="6"/>
      <c r="AXU48" s="6"/>
      <c r="AXV48" s="6"/>
      <c r="AXW48" s="6"/>
      <c r="AXX48" s="6"/>
      <c r="AXY48" s="6"/>
      <c r="AXZ48" s="6"/>
      <c r="AYA48" s="6"/>
      <c r="AYB48" s="6"/>
      <c r="AYC48" s="6"/>
      <c r="AYD48" s="6"/>
      <c r="AYE48" s="6"/>
      <c r="AYF48" s="6"/>
      <c r="AYG48" s="6"/>
      <c r="AYH48" s="6"/>
      <c r="AYI48" s="6"/>
      <c r="AYJ48" s="6"/>
      <c r="AYK48" s="6"/>
      <c r="AYL48" s="6"/>
      <c r="AYM48" s="6"/>
      <c r="AYN48" s="6"/>
      <c r="AYO48" s="6"/>
      <c r="AYP48" s="6"/>
      <c r="AYQ48" s="6"/>
      <c r="AYR48" s="6"/>
      <c r="AYS48" s="6"/>
      <c r="AYT48" s="6"/>
      <c r="AYU48" s="6"/>
      <c r="AYV48" s="6"/>
      <c r="AYW48" s="6"/>
      <c r="AYX48" s="6"/>
      <c r="AYY48" s="6"/>
      <c r="AYZ48" s="6"/>
      <c r="AZA48" s="6"/>
      <c r="AZB48" s="6"/>
      <c r="AZC48" s="6"/>
      <c r="AZD48" s="6"/>
      <c r="AZE48" s="6"/>
      <c r="AZF48" s="6"/>
      <c r="AZG48" s="6"/>
      <c r="AZH48" s="6"/>
      <c r="AZI48" s="6"/>
      <c r="AZJ48" s="6"/>
      <c r="AZK48" s="6"/>
      <c r="AZL48" s="6"/>
      <c r="AZM48" s="6"/>
      <c r="AZN48" s="6"/>
      <c r="AZO48" s="6"/>
      <c r="AZP48" s="6"/>
      <c r="AZQ48" s="6"/>
      <c r="AZR48" s="6"/>
      <c r="AZS48" s="6"/>
      <c r="AZT48" s="6"/>
      <c r="AZU48" s="6"/>
      <c r="AZV48" s="6"/>
      <c r="AZW48" s="6"/>
      <c r="AZX48" s="6"/>
      <c r="AZY48" s="6"/>
      <c r="AZZ48" s="6"/>
      <c r="BAA48" s="6"/>
      <c r="BAB48" s="6"/>
      <c r="BAC48" s="6"/>
      <c r="BAD48" s="6"/>
      <c r="BAE48" s="6"/>
      <c r="BAF48" s="6"/>
      <c r="BAG48" s="6"/>
      <c r="BAH48" s="6"/>
      <c r="BAI48" s="6"/>
      <c r="BAJ48" s="6"/>
      <c r="BAK48" s="6"/>
      <c r="BAL48" s="6"/>
      <c r="BAM48" s="6"/>
      <c r="BAN48" s="6"/>
      <c r="BAO48" s="6"/>
      <c r="BAP48" s="6"/>
      <c r="BAQ48" s="6"/>
      <c r="BAR48" s="6"/>
      <c r="BAS48" s="6"/>
      <c r="BAT48" s="6"/>
      <c r="BAU48" s="6"/>
      <c r="BAV48" s="6"/>
      <c r="BAW48" s="6"/>
      <c r="BAX48" s="6"/>
      <c r="BAY48" s="6"/>
      <c r="BAZ48" s="6"/>
      <c r="BBA48" s="6"/>
      <c r="BBB48" s="6"/>
      <c r="BBC48" s="6"/>
      <c r="BBD48" s="6"/>
      <c r="BBE48" s="6"/>
      <c r="BBF48" s="6"/>
      <c r="BBG48" s="6"/>
      <c r="BBH48" s="6"/>
      <c r="BBI48" s="6"/>
      <c r="BBJ48" s="6"/>
      <c r="BBK48" s="6"/>
      <c r="BBL48" s="6"/>
      <c r="BBM48" s="6"/>
      <c r="BBN48" s="6"/>
      <c r="BBO48" s="6"/>
      <c r="BBP48" s="6"/>
      <c r="BBQ48" s="6"/>
      <c r="BBR48" s="6"/>
      <c r="BBS48" s="6"/>
      <c r="BBT48" s="6"/>
      <c r="BBU48" s="6"/>
      <c r="BBV48" s="6"/>
      <c r="BBW48" s="6"/>
      <c r="BBX48" s="6"/>
      <c r="BBY48" s="6"/>
      <c r="BBZ48" s="6"/>
      <c r="BCA48" s="6"/>
      <c r="BCB48" s="6"/>
      <c r="BCC48" s="6"/>
      <c r="BCD48" s="6"/>
      <c r="BCE48" s="6"/>
      <c r="BCF48" s="6"/>
      <c r="BCG48" s="6"/>
      <c r="BCH48" s="6"/>
      <c r="BCI48" s="6"/>
      <c r="BCJ48" s="6"/>
      <c r="BCK48" s="6"/>
      <c r="BCL48" s="6"/>
      <c r="BCM48" s="6"/>
      <c r="BCN48" s="6"/>
      <c r="BCO48" s="6"/>
      <c r="BCP48" s="6"/>
      <c r="BCQ48" s="6"/>
      <c r="BCR48" s="6"/>
      <c r="BCS48" s="6"/>
      <c r="BCT48" s="6"/>
      <c r="BCU48" s="6"/>
      <c r="BCV48" s="6"/>
      <c r="BCW48" s="6"/>
      <c r="BCX48" s="6"/>
      <c r="BCY48" s="6"/>
      <c r="BCZ48" s="6"/>
      <c r="BDA48" s="6"/>
      <c r="BDB48" s="6"/>
      <c r="BDC48" s="6"/>
      <c r="BDD48" s="6"/>
      <c r="BDE48" s="6"/>
      <c r="BDF48" s="6"/>
      <c r="BDG48" s="6"/>
      <c r="BDH48" s="6"/>
      <c r="BDI48" s="6"/>
      <c r="BDJ48" s="6"/>
      <c r="BDK48" s="6"/>
      <c r="BDL48" s="6"/>
      <c r="BDM48" s="6"/>
      <c r="BDN48" s="6"/>
      <c r="BDO48" s="6"/>
      <c r="BDP48" s="6"/>
      <c r="BDQ48" s="6"/>
      <c r="BDR48" s="6"/>
      <c r="BDS48" s="6"/>
      <c r="BDT48" s="6"/>
      <c r="BDU48" s="6"/>
      <c r="BDV48" s="6"/>
      <c r="BDW48" s="6"/>
      <c r="BDX48" s="6"/>
      <c r="BDY48" s="6"/>
      <c r="BDZ48" s="6"/>
      <c r="BEA48" s="6"/>
      <c r="BEB48" s="6"/>
      <c r="BEC48" s="6"/>
      <c r="BED48" s="6"/>
      <c r="BEE48" s="6"/>
      <c r="BEF48" s="6"/>
      <c r="BEG48" s="6"/>
      <c r="BEH48" s="6"/>
      <c r="BEI48" s="6"/>
      <c r="BEJ48" s="6"/>
      <c r="BEK48" s="6"/>
      <c r="BEL48" s="6"/>
      <c r="BEM48" s="6"/>
      <c r="BEN48" s="6"/>
      <c r="BEO48" s="6"/>
      <c r="BEP48" s="6"/>
      <c r="BEQ48" s="6"/>
      <c r="BER48" s="6"/>
      <c r="BES48" s="6"/>
      <c r="BET48" s="6"/>
      <c r="BEU48" s="6"/>
      <c r="BEV48" s="6"/>
      <c r="BEW48" s="6"/>
      <c r="BEX48" s="6"/>
      <c r="BEY48" s="6"/>
      <c r="BEZ48" s="6"/>
      <c r="BFA48" s="6"/>
      <c r="BFB48" s="6"/>
      <c r="BFC48" s="6"/>
      <c r="BFD48" s="6"/>
      <c r="BFE48" s="6"/>
      <c r="BFF48" s="6"/>
      <c r="BFG48" s="6"/>
      <c r="BFH48" s="6"/>
      <c r="BFI48" s="6"/>
      <c r="BFJ48" s="6"/>
      <c r="BFK48" s="6"/>
      <c r="BFL48" s="6"/>
      <c r="BFM48" s="6"/>
      <c r="BFN48" s="6"/>
      <c r="BFO48" s="6"/>
      <c r="BFP48" s="6"/>
      <c r="BFQ48" s="6"/>
      <c r="BFR48" s="6"/>
      <c r="BFS48" s="6"/>
      <c r="BFT48" s="6"/>
      <c r="BFU48" s="6"/>
      <c r="BFV48" s="6"/>
      <c r="BFW48" s="6"/>
      <c r="BFX48" s="6"/>
      <c r="BFY48" s="6"/>
      <c r="BFZ48" s="6"/>
      <c r="BGA48" s="6"/>
      <c r="BGB48" s="6"/>
      <c r="BGC48" s="6"/>
      <c r="BGD48" s="6"/>
      <c r="BGE48" s="6"/>
      <c r="BGF48" s="6"/>
      <c r="BGG48" s="6"/>
      <c r="BGH48" s="6"/>
      <c r="BGI48" s="6"/>
      <c r="BGJ48" s="6"/>
      <c r="BGK48" s="6"/>
      <c r="BGL48" s="6"/>
      <c r="BGM48" s="6"/>
      <c r="BGN48" s="6"/>
      <c r="BGO48" s="6"/>
      <c r="BGP48" s="6"/>
      <c r="BGQ48" s="6"/>
      <c r="BGR48" s="6"/>
      <c r="BGS48" s="6"/>
      <c r="BGT48" s="6"/>
      <c r="BGU48" s="6"/>
      <c r="BGV48" s="6"/>
      <c r="BGW48" s="6"/>
      <c r="BGX48" s="6"/>
      <c r="BGY48" s="6"/>
      <c r="BGZ48" s="6"/>
      <c r="BHA48" s="6"/>
      <c r="BHB48" s="6"/>
      <c r="BHC48" s="6"/>
      <c r="BHD48" s="6"/>
      <c r="BHE48" s="6"/>
      <c r="BHF48" s="6"/>
      <c r="BHG48" s="6"/>
      <c r="BHH48" s="6"/>
      <c r="BHI48" s="6"/>
      <c r="BHJ48" s="6"/>
      <c r="BHK48" s="6"/>
      <c r="BHL48" s="6"/>
      <c r="BHM48" s="6"/>
      <c r="BHN48" s="6"/>
      <c r="BHO48" s="6"/>
      <c r="BHP48" s="6"/>
      <c r="BHQ48" s="6"/>
      <c r="BHR48" s="6"/>
      <c r="BHS48" s="6"/>
      <c r="BHT48" s="6"/>
      <c r="BHU48" s="6"/>
      <c r="BHV48" s="6"/>
      <c r="BHW48" s="6"/>
      <c r="BHX48" s="6"/>
      <c r="BHY48" s="6"/>
      <c r="BHZ48" s="6"/>
      <c r="BIA48" s="6"/>
      <c r="BIB48" s="6"/>
      <c r="BIC48" s="6"/>
      <c r="BID48" s="6"/>
      <c r="BIE48" s="6"/>
      <c r="BIF48" s="6"/>
    </row>
    <row r="49" spans="1:21" ht="12" customHeight="1" x14ac:dyDescent="0.2">
      <c r="A49" s="21" t="s">
        <v>60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2">
        <v>831969</v>
      </c>
      <c r="R49" s="22">
        <v>662599</v>
      </c>
      <c r="S49" s="22">
        <v>1585042.78</v>
      </c>
      <c r="T49" s="34">
        <v>1947004.56</v>
      </c>
      <c r="U49" s="34">
        <v>2503653</v>
      </c>
    </row>
    <row r="50" spans="1:21" ht="12" customHeight="1" x14ac:dyDescent="0.2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2"/>
      <c r="L50" s="11"/>
      <c r="M50" s="12"/>
      <c r="N50" s="12"/>
      <c r="O50" s="12"/>
      <c r="P50" s="12"/>
      <c r="Q50" s="12"/>
      <c r="R50" s="12"/>
      <c r="S50" s="12"/>
      <c r="T50" s="33"/>
      <c r="U50" s="33"/>
    </row>
    <row r="51" spans="1:21" ht="12" customHeight="1" x14ac:dyDescent="0.2">
      <c r="A51" s="21" t="s">
        <v>19</v>
      </c>
      <c r="B51" s="22">
        <v>53422045</v>
      </c>
      <c r="C51" s="22">
        <v>57647942</v>
      </c>
      <c r="D51" s="22">
        <v>57235759</v>
      </c>
      <c r="E51" s="22">
        <v>55502114</v>
      </c>
      <c r="F51" s="22">
        <v>61482369.000000007</v>
      </c>
      <c r="G51" s="22">
        <v>61958015</v>
      </c>
      <c r="H51" s="22">
        <v>51902720.799999997</v>
      </c>
      <c r="I51" s="22">
        <v>53347417</v>
      </c>
      <c r="J51" s="22">
        <v>52399396</v>
      </c>
      <c r="K51" s="22">
        <v>50023062</v>
      </c>
      <c r="L51" s="22">
        <v>50601864</v>
      </c>
      <c r="M51" s="22">
        <v>55223365</v>
      </c>
      <c r="N51" s="22">
        <v>55754146.679999992</v>
      </c>
      <c r="O51" s="22">
        <v>59605029.219999999</v>
      </c>
      <c r="P51" s="22">
        <v>53680965.139999993</v>
      </c>
      <c r="Q51" s="22"/>
      <c r="R51" s="22"/>
      <c r="S51" s="22"/>
      <c r="T51" s="34"/>
      <c r="U51" s="34"/>
    </row>
    <row r="52" spans="1:21" ht="12" customHeight="1" x14ac:dyDescent="0.2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32"/>
      <c r="U52" s="32"/>
    </row>
    <row r="53" spans="1:21" ht="12" customHeight="1" x14ac:dyDescent="0.2">
      <c r="A53" s="21" t="s">
        <v>61</v>
      </c>
      <c r="B53" s="22">
        <v>6000000</v>
      </c>
      <c r="C53" s="22">
        <v>1873084</v>
      </c>
      <c r="D53" s="22">
        <v>2746483</v>
      </c>
      <c r="E53" s="22">
        <v>3296362</v>
      </c>
      <c r="F53" s="22">
        <v>2586065</v>
      </c>
      <c r="G53" s="22">
        <v>1182059</v>
      </c>
      <c r="H53" s="22">
        <v>1296533</v>
      </c>
      <c r="I53" s="22">
        <v>2300000</v>
      </c>
      <c r="J53" s="22">
        <v>2283705</v>
      </c>
      <c r="K53" s="22">
        <v>2500000</v>
      </c>
      <c r="L53" s="22">
        <v>2617000</v>
      </c>
      <c r="M53" s="22">
        <v>2861690</v>
      </c>
      <c r="N53" s="22">
        <v>2807111.93</v>
      </c>
      <c r="O53" s="22">
        <v>2993470.04</v>
      </c>
      <c r="P53" s="22">
        <v>3040000</v>
      </c>
      <c r="Q53" s="22"/>
      <c r="R53" s="22"/>
      <c r="S53" s="22"/>
      <c r="T53" s="34"/>
      <c r="U53" s="34"/>
    </row>
    <row r="54" spans="1:21" ht="12" customHeight="1" x14ac:dyDescent="0.2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32"/>
      <c r="U54" s="32"/>
    </row>
    <row r="55" spans="1:21" ht="12" customHeight="1" x14ac:dyDescent="0.2">
      <c r="A55" s="21" t="s">
        <v>20</v>
      </c>
      <c r="B55" s="22">
        <v>59422045</v>
      </c>
      <c r="C55" s="22">
        <v>59521026</v>
      </c>
      <c r="D55" s="22">
        <v>59982242</v>
      </c>
      <c r="E55" s="22">
        <v>58798476</v>
      </c>
      <c r="F55" s="22">
        <v>64974645.150000006</v>
      </c>
      <c r="G55" s="22">
        <v>63140074</v>
      </c>
      <c r="H55" s="22">
        <v>53199253.799999997</v>
      </c>
      <c r="I55" s="22">
        <v>55647417</v>
      </c>
      <c r="J55" s="22">
        <v>54683101</v>
      </c>
      <c r="K55" s="22">
        <v>52523062</v>
      </c>
      <c r="L55" s="22">
        <v>53218864</v>
      </c>
      <c r="M55" s="22">
        <v>58085055</v>
      </c>
      <c r="N55" s="22">
        <v>58561258.609999992</v>
      </c>
      <c r="O55" s="22">
        <v>62598499.259999998</v>
      </c>
      <c r="P55" s="22">
        <v>56720965.139999993</v>
      </c>
      <c r="Q55" s="22">
        <v>59670414</v>
      </c>
      <c r="R55" s="22">
        <v>61106003</v>
      </c>
      <c r="S55" s="22">
        <f>S49+S41+S30+S19+S12+S5</f>
        <v>62236519.780000001</v>
      </c>
      <c r="T55" s="34">
        <f>T49+T41+T30+T19+T12+T5</f>
        <v>63743781.560000002</v>
      </c>
      <c r="U55" s="34">
        <f>U49+U41+U30+U19+U12+U5</f>
        <v>65624088</v>
      </c>
    </row>
    <row r="57" spans="1:21" x14ac:dyDescent="0.2">
      <c r="A57" s="16" t="s">
        <v>34</v>
      </c>
    </row>
    <row r="58" spans="1:21" x14ac:dyDescent="0.2">
      <c r="A58" s="17" t="s">
        <v>40</v>
      </c>
    </row>
    <row r="59" spans="1:21" x14ac:dyDescent="0.2">
      <c r="A59" s="17" t="s">
        <v>44</v>
      </c>
    </row>
    <row r="60" spans="1:21" x14ac:dyDescent="0.2">
      <c r="A60" s="17" t="s">
        <v>43</v>
      </c>
    </row>
    <row r="61" spans="1:21" x14ac:dyDescent="0.2">
      <c r="A61" s="17" t="s">
        <v>65</v>
      </c>
    </row>
    <row r="62" spans="1:21" x14ac:dyDescent="0.2">
      <c r="A62" s="16" t="s">
        <v>66</v>
      </c>
    </row>
    <row r="63" spans="1:21" x14ac:dyDescent="0.2">
      <c r="A63" s="18" t="s">
        <v>52</v>
      </c>
    </row>
    <row r="64" spans="1:21" x14ac:dyDescent="0.2">
      <c r="A64" s="18" t="s">
        <v>70</v>
      </c>
    </row>
    <row r="66" spans="1:1" x14ac:dyDescent="0.2">
      <c r="A66" s="16" t="s">
        <v>3</v>
      </c>
    </row>
  </sheetData>
  <mergeCells count="1">
    <mergeCell ref="A2:A3"/>
  </mergeCells>
  <pageMargins left="0.7" right="0.7" top="0.78740157499999996" bottom="0.78740157499999996" header="0.3" footer="0.3"/>
  <pageSetup paperSize="9" scale="67" orientation="portrait" r:id="rId1"/>
  <colBreaks count="1" manualBreakCount="1">
    <brk id="10" max="63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2_ausgaben_qualitaets-und_absatzfoerderung_1999-2018_datenreihe_d"/>
    <f:field ref="objsubject" par="" edit="true" text=""/>
    <f:field ref="objcreatedby" par="" text="Bühlmann, Monique, BLW"/>
    <f:field ref="objcreatedat" par="" text="26.12.2018 11:41:14"/>
    <f:field ref="objchangedby" par="" text="Degiorgi, Paolo, BLW"/>
    <f:field ref="objmodifiedat" par="" text="04.11.2019 16:26:3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2_ausgaben_qualitaets-und_absatzfoerderung_1999-2018_datenreihe_d"/>
    <f:field ref="CHPRECONFIG_1_1001_Objektname" par="" edit="true" text="2_ausgaben_qualitaets-und_absatzfoerderung_1999-2018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Tabelle 27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Degiorgi Paolo BLW</cp:lastModifiedBy>
  <cp:lastPrinted>2015-09-09T08:35:24Z</cp:lastPrinted>
  <dcterms:created xsi:type="dcterms:W3CDTF">2011-09-15T10:17:54Z</dcterms:created>
  <dcterms:modified xsi:type="dcterms:W3CDTF">2019-11-04T15:26:35Z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VDCFG@15.1400:DocumentID" pid="2" fmtid="{D5CDD505-2E9C-101B-9397-08002B2CF9AE}">
    <vt:lpwstr/>
  </property>
  <property name="FSC#EVDCFG@15.1400:DossierBarCode" pid="3" fmtid="{D5CDD505-2E9C-101B-9397-08002B2CF9AE}">
    <vt:lpwstr/>
  </property>
  <property name="FSC#EVDCFG@15.1400:ActualVersionNumber" pid="4" fmtid="{D5CDD505-2E9C-101B-9397-08002B2CF9AE}">
    <vt:lpwstr>2</vt:lpwstr>
  </property>
  <property name="FSC#EVDCFG@15.1400:ActualVersionCreatedAt" pid="5" fmtid="{D5CDD505-2E9C-101B-9397-08002B2CF9AE}">
    <vt:lpwstr>2019-11-04T15:48:19</vt:lpwstr>
  </property>
  <property name="FSC#EVDCFG@15.1400:ResponsibleBureau_DE" pid="6" fmtid="{D5CDD505-2E9C-101B-9397-08002B2CF9AE}">
    <vt:lpwstr>Bundesamt für Landwirtschaft BLW</vt:lpwstr>
  </property>
  <property name="FSC#EVDCFG@15.1400:ResponsibleBureau_EN" pid="7" fmtid="{D5CDD505-2E9C-101B-9397-08002B2CF9AE}">
    <vt:lpwstr>Federal Office for Agriculture FOAG</vt:lpwstr>
  </property>
  <property name="FSC#EVDCFG@15.1400:ResponsibleBureau_FR" pid="8" fmtid="{D5CDD505-2E9C-101B-9397-08002B2CF9AE}">
    <vt:lpwstr>Office fédéral de l'agriculture OFAG</vt:lpwstr>
  </property>
  <property name="FSC#EVDCFG@15.1400:ResponsibleBureau_IT" pid="9" fmtid="{D5CDD505-2E9C-101B-9397-08002B2CF9AE}">
    <vt:lpwstr>Ufficio federale dell'agricoltura UFAG</vt:lpwstr>
  </property>
  <property name="FSC#EVDCFG@15.1400:UserInChargeUserTitle" pid="10" fmtid="{D5CDD505-2E9C-101B-9397-08002B2CF9AE}">
    <vt:lpwstr/>
  </property>
  <property name="FSC#EVDCFG@15.1400:UserInChargeUserName" pid="11" fmtid="{D5CDD505-2E9C-101B-9397-08002B2CF9AE}">
    <vt:lpwstr>Bühlmann</vt:lpwstr>
  </property>
  <property name="FSC#EVDCFG@15.1400:UserInChargeUserFirstname" pid="12" fmtid="{D5CDD505-2E9C-101B-9397-08002B2CF9AE}">
    <vt:lpwstr/>
  </property>
  <property name="FSC#EVDCFG@15.1400:UserInChargeUserEnvSalutationDE" pid="13" fmtid="{D5CDD505-2E9C-101B-9397-08002B2CF9AE}">
    <vt:lpwstr/>
  </property>
  <property name="FSC#EVDCFG@15.1400:UserInChargeUserEnvSalutationEN" pid="14" fmtid="{D5CDD505-2E9C-101B-9397-08002B2CF9AE}">
    <vt:lpwstr/>
  </property>
  <property name="FSC#EVDCFG@15.1400:UserInChargeUserEnvSalutationFR" pid="15" fmtid="{D5CDD505-2E9C-101B-9397-08002B2CF9AE}">
    <vt:lpwstr/>
  </property>
  <property name="FSC#EVDCFG@15.1400:UserInChargeUserEnvSalutationIT" pid="16" fmtid="{D5CDD505-2E9C-101B-9397-08002B2CF9AE}">
    <vt:lpwstr/>
  </property>
  <property name="FSC#EVDCFG@15.1400:FilerespUserPersonTitle" pid="17" fmtid="{D5CDD505-2E9C-101B-9397-08002B2CF9AE}">
    <vt:lpwstr>BLW</vt:lpwstr>
  </property>
  <property name="FSC#EVDCFG@15.1400:Address" pid="18" fmtid="{D5CDD505-2E9C-101B-9397-08002B2CF9AE}">
    <vt:lpwstr/>
  </property>
  <property name="FSC#EVDCFG@15.1400:PositionNumber" pid="19" fmtid="{D5CDD505-2E9C-101B-9397-08002B2CF9AE}">
    <vt:lpwstr/>
  </property>
  <property name="FSC#EVDCFG@15.1400:Dossierref" pid="20" fmtid="{D5CDD505-2E9C-101B-9397-08002B2CF9AE}">
    <vt:lpwstr>032.1-00006</vt:lpwstr>
  </property>
  <property name="FSC#EVDCFG@15.1400:FileRespEmail" pid="21" fmtid="{D5CDD505-2E9C-101B-9397-08002B2CF9AE}">
    <vt:lpwstr>monique.buehlmann@blw.admin.ch</vt:lpwstr>
  </property>
  <property name="FSC#EVDCFG@15.1400:FileRespFax" pid="22" fmtid="{D5CDD505-2E9C-101B-9397-08002B2CF9AE}">
    <vt:lpwstr>+41 58 462 26 34</vt:lpwstr>
  </property>
  <property name="FSC#EVDCFG@15.1400:FileRespHome" pid="23" fmtid="{D5CDD505-2E9C-101B-9397-08002B2CF9AE}">
    <vt:lpwstr>Bern</vt:lpwstr>
  </property>
  <property name="FSC#EVDCFG@15.1400:FileResponsible" pid="24" fmtid="{D5CDD505-2E9C-101B-9397-08002B2CF9AE}">
    <vt:lpwstr>Monique Bühlmann</vt:lpwstr>
  </property>
  <property name="FSC#EVDCFG@15.1400:UserInCharge" pid="25" fmtid="{D5CDD505-2E9C-101B-9397-08002B2CF9AE}">
    <vt:lpwstr/>
  </property>
  <property name="FSC#EVDCFG@15.1400:FileRespOrg" pid="26" fmtid="{D5CDD505-2E9C-101B-9397-08002B2CF9AE}">
    <vt:lpwstr>Kommunikation und Sprachdienste</vt:lpwstr>
  </property>
  <property name="FSC#EVDCFG@15.1400:FileRespOrgHome" pid="27" fmtid="{D5CDD505-2E9C-101B-9397-08002B2CF9AE}">
    <vt:lpwstr/>
  </property>
  <property name="FSC#EVDCFG@15.1400:FileRespOrgStreet" pid="28" fmtid="{D5CDD505-2E9C-101B-9397-08002B2CF9AE}">
    <vt:lpwstr/>
  </property>
  <property name="FSC#EVDCFG@15.1400:FileRespOrgZipCode" pid="29" fmtid="{D5CDD505-2E9C-101B-9397-08002B2CF9AE}">
    <vt:lpwstr/>
  </property>
  <property name="FSC#EVDCFG@15.1400:FileRespshortsign" pid="30" fmtid="{D5CDD505-2E9C-101B-9397-08002B2CF9AE}">
    <vt:lpwstr>bln</vt:lpwstr>
  </property>
  <property name="FSC#EVDCFG@15.1400:FileRespStreet" pid="31" fmtid="{D5CDD505-2E9C-101B-9397-08002B2CF9AE}">
    <vt:lpwstr>Schwarzenburgstrasse 165</vt:lpwstr>
  </property>
  <property name="FSC#EVDCFG@15.1400:FileRespTel" pid="32" fmtid="{D5CDD505-2E9C-101B-9397-08002B2CF9AE}">
    <vt:lpwstr>+41 58 462 59 38</vt:lpwstr>
  </property>
  <property name="FSC#EVDCFG@15.1400:FileRespZipCode" pid="33" fmtid="{D5CDD505-2E9C-101B-9397-08002B2CF9AE}">
    <vt:lpwstr>3003</vt:lpwstr>
  </property>
  <property name="FSC#EVDCFG@15.1400:OutAttachElectr" pid="34" fmtid="{D5CDD505-2E9C-101B-9397-08002B2CF9AE}">
    <vt:lpwstr/>
  </property>
  <property name="FSC#EVDCFG@15.1400:OutAttachPhysic" pid="35" fmtid="{D5CDD505-2E9C-101B-9397-08002B2CF9AE}">
    <vt:lpwstr/>
  </property>
  <property name="FSC#EVDCFG@15.1400:SignAcceptedDraft1" pid="36" fmtid="{D5CDD505-2E9C-101B-9397-08002B2CF9AE}">
    <vt:lpwstr/>
  </property>
  <property name="FSC#EVDCFG@15.1400:SignAcceptedDraft1FR" pid="37" fmtid="{D5CDD505-2E9C-101B-9397-08002B2CF9AE}">
    <vt:lpwstr/>
  </property>
  <property name="FSC#EVDCFG@15.1400:SignAcceptedDraft2" pid="38" fmtid="{D5CDD505-2E9C-101B-9397-08002B2CF9AE}">
    <vt:lpwstr/>
  </property>
  <property name="FSC#EVDCFG@15.1400:SignAcceptedDraft2FR" pid="39" fmtid="{D5CDD505-2E9C-101B-9397-08002B2CF9AE}">
    <vt:lpwstr/>
  </property>
  <property name="FSC#EVDCFG@15.1400:SignApproved1" pid="40" fmtid="{D5CDD505-2E9C-101B-9397-08002B2CF9AE}">
    <vt:lpwstr/>
  </property>
  <property name="FSC#EVDCFG@15.1400:SignApproved1FR" pid="41" fmtid="{D5CDD505-2E9C-101B-9397-08002B2CF9AE}">
    <vt:lpwstr/>
  </property>
  <property name="FSC#EVDCFG@15.1400:SignApproved2" pid="42" fmtid="{D5CDD505-2E9C-101B-9397-08002B2CF9AE}">
    <vt:lpwstr/>
  </property>
  <property name="FSC#EVDCFG@15.1400:SignApproved2FR" pid="43" fmtid="{D5CDD505-2E9C-101B-9397-08002B2CF9AE}">
    <vt:lpwstr/>
  </property>
  <property name="FSC#EVDCFG@15.1400:SubDossierBarCode" pid="44" fmtid="{D5CDD505-2E9C-101B-9397-08002B2CF9AE}">
    <vt:lpwstr/>
  </property>
  <property name="FSC#EVDCFG@15.1400:Subject" pid="45" fmtid="{D5CDD505-2E9C-101B-9397-08002B2CF9AE}">
    <vt:lpwstr/>
  </property>
  <property name="FSC#EVDCFG@15.1400:Title" pid="46" fmtid="{D5CDD505-2E9C-101B-9397-08002B2CF9AE}">
    <vt:lpwstr>2_x005f_ausgaben_x005f_qualitaets-und_x005f_absatzfoerderung_x005f_1999-2018_x005f_datenreihe_x005f_d</vt:lpwstr>
  </property>
  <property name="FSC#EVDCFG@15.1400:UserFunction" pid="47" fmtid="{D5CDD505-2E9C-101B-9397-08002B2CF9AE}">
    <vt:lpwstr>Sekretariat - DBPRR / BLW</vt:lpwstr>
  </property>
  <property name="FSC#EVDCFG@15.1400:SalutationEnglish" pid="48" fmtid="{D5CDD505-2E9C-101B-9397-08002B2CF9AE}">
    <vt:lpwstr>Communication Unit</vt:lpwstr>
  </property>
  <property name="FSC#EVDCFG@15.1400:SalutationFrench" pid="49" fmtid="{D5CDD505-2E9C-101B-9397-08002B2CF9AE}">
    <vt:lpwstr>Secteur Communication</vt:lpwstr>
  </property>
  <property name="FSC#EVDCFG@15.1400:SalutationGerman" pid="50" fmtid="{D5CDD505-2E9C-101B-9397-08002B2CF9AE}">
    <vt:lpwstr>Fachbereich Kommunikation und Sprachdienste</vt:lpwstr>
  </property>
  <property name="FSC#EVDCFG@15.1400:SalutationItalian" pid="51" fmtid="{D5CDD505-2E9C-101B-9397-08002B2CF9AE}">
    <vt:lpwstr>Settore Comunicazione</vt:lpwstr>
  </property>
  <property name="FSC#EVDCFG@15.1400:SalutationEnglishUser" pid="52" fmtid="{D5CDD505-2E9C-101B-9397-08002B2CF9AE}">
    <vt:lpwstr/>
  </property>
  <property name="FSC#EVDCFG@15.1400:SalutationFrenchUser" pid="53" fmtid="{D5CDD505-2E9C-101B-9397-08002B2CF9AE}">
    <vt:lpwstr/>
  </property>
  <property name="FSC#EVDCFG@15.1400:SalutationGermanUser" pid="54" fmtid="{D5CDD505-2E9C-101B-9397-08002B2CF9AE}">
    <vt:lpwstr/>
  </property>
  <property name="FSC#EVDCFG@15.1400:SalutationItalianUser" pid="55" fmtid="{D5CDD505-2E9C-101B-9397-08002B2CF9AE}">
    <vt:lpwstr/>
  </property>
  <property name="FSC#EVDCFG@15.1400:FileRespOrgShortname" pid="56" fmtid="{D5CDD505-2E9C-101B-9397-08002B2CF9AE}">
    <vt:lpwstr>FBKSD / BLW</vt:lpwstr>
  </property>
  <property name="FSC#EVDCFG@15.1400:ResponsibleEditorFirstname" pid="57" fmtid="{D5CDD505-2E9C-101B-9397-08002B2CF9AE}">
    <vt:lpwstr>Monique</vt:lpwstr>
  </property>
  <property name="FSC#EVDCFG@15.1400:ResponsibleEditorSurname" pid="58" fmtid="{D5CDD505-2E9C-101B-9397-08002B2CF9AE}">
    <vt:lpwstr>Bühlmann</vt:lpwstr>
  </property>
  <property name="FSC#EVDCFG@15.1400:GroupTitle" pid="59" fmtid="{D5CDD505-2E9C-101B-9397-08002B2CF9AE}">
    <vt:lpwstr>Kommunikation und Sprachdienste</vt:lpwstr>
  </property>
  <property name="FSC#COOELAK@1.1001:Subject" pid="60" fmtid="{D5CDD505-2E9C-101B-9397-08002B2CF9AE}">
    <vt:lpwstr/>
  </property>
  <property name="FSC#COOELAK@1.1001:FileReference" pid="61" fmtid="{D5CDD505-2E9C-101B-9397-08002B2CF9AE}">
    <vt:lpwstr>032.1-00006</vt:lpwstr>
  </property>
  <property name="FSC#COOELAK@1.1001:FileRefYear" pid="62" fmtid="{D5CDD505-2E9C-101B-9397-08002B2CF9AE}">
    <vt:lpwstr>2019</vt:lpwstr>
  </property>
  <property name="FSC#COOELAK@1.1001:FileRefOrdinal" pid="63" fmtid="{D5CDD505-2E9C-101B-9397-08002B2CF9AE}">
    <vt:lpwstr>6</vt:lpwstr>
  </property>
  <property name="FSC#COOELAK@1.1001:FileRefOU" pid="64" fmtid="{D5CDD505-2E9C-101B-9397-08002B2CF9AE}">
    <vt:lpwstr>SGV / BLW</vt:lpwstr>
  </property>
  <property name="FSC#COOELAK@1.1001:Organization" pid="65" fmtid="{D5CDD505-2E9C-101B-9397-08002B2CF9AE}">
    <vt:lpwstr/>
  </property>
  <property name="FSC#COOELAK@1.1001:Owner" pid="66" fmtid="{D5CDD505-2E9C-101B-9397-08002B2CF9AE}">
    <vt:lpwstr>Bühlmann Monique, BLW</vt:lpwstr>
  </property>
  <property name="FSC#COOELAK@1.1001:OwnerExtension" pid="67" fmtid="{D5CDD505-2E9C-101B-9397-08002B2CF9AE}">
    <vt:lpwstr>+41 58 462 59 38</vt:lpwstr>
  </property>
  <property name="FSC#COOELAK@1.1001:OwnerFaxExtension" pid="68" fmtid="{D5CDD505-2E9C-101B-9397-08002B2CF9AE}">
    <vt:lpwstr>+41 58 462 26 34</vt:lpwstr>
  </property>
  <property name="FSC#COOELAK@1.1001:DispatchedBy" pid="69" fmtid="{D5CDD505-2E9C-101B-9397-08002B2CF9AE}">
    <vt:lpwstr/>
  </property>
  <property name="FSC#COOELAK@1.1001:DispatchedAt" pid="70" fmtid="{D5CDD505-2E9C-101B-9397-08002B2CF9AE}">
    <vt:lpwstr/>
  </property>
  <property name="FSC#COOELAK@1.1001:ApprovedBy" pid="71" fmtid="{D5CDD505-2E9C-101B-9397-08002B2CF9AE}">
    <vt:lpwstr/>
  </property>
  <property name="FSC#COOELAK@1.1001:ApprovedAt" pid="72" fmtid="{D5CDD505-2E9C-101B-9397-08002B2CF9AE}">
    <vt:lpwstr/>
  </property>
  <property name="FSC#COOELAK@1.1001:Department" pid="73" fmtid="{D5CDD505-2E9C-101B-9397-08002B2CF9AE}">
    <vt:lpwstr>Direktionsbereich Politik, Recht und Ressourcen (DBPRR / BLW)</vt:lpwstr>
  </property>
  <property name="FSC#COOELAK@1.1001:CreatedAt" pid="74" fmtid="{D5CDD505-2E9C-101B-9397-08002B2CF9AE}">
    <vt:lpwstr>26.12.2018</vt:lpwstr>
  </property>
  <property name="FSC#COOELAK@1.1001:OU" pid="75" fmtid="{D5CDD505-2E9C-101B-9397-08002B2CF9AE}">
    <vt:lpwstr>Kommunikation und Sprachdienste (FBKSD / BLW)</vt:lpwstr>
  </property>
  <property name="FSC#COOELAK@1.1001:Priority" pid="76" fmtid="{D5CDD505-2E9C-101B-9397-08002B2CF9AE}">
    <vt:lpwstr> ()</vt:lpwstr>
  </property>
  <property name="FSC#COOELAK@1.1001:ObjBarCode" pid="77" fmtid="{D5CDD505-2E9C-101B-9397-08002B2CF9AE}">
    <vt:lpwstr>*COO.2101.101.7.1381656*</vt:lpwstr>
  </property>
  <property name="FSC#COOELAK@1.1001:RefBarCode" pid="78" fmtid="{D5CDD505-2E9C-101B-9397-08002B2CF9AE}">
    <vt:lpwstr>*COO.2101.101.2.1381594*</vt:lpwstr>
  </property>
  <property name="FSC#COOELAK@1.1001:FileRefBarCode" pid="79" fmtid="{D5CDD505-2E9C-101B-9397-08002B2CF9AE}">
    <vt:lpwstr>*032.1-00006*</vt:lpwstr>
  </property>
  <property name="FSC#COOELAK@1.1001:ExternalRef" pid="80" fmtid="{D5CDD505-2E9C-101B-9397-08002B2CF9AE}">
    <vt:lpwstr/>
  </property>
  <property name="FSC#COOELAK@1.1001:IncomingNumber" pid="81" fmtid="{D5CDD505-2E9C-101B-9397-08002B2CF9AE}">
    <vt:lpwstr/>
  </property>
  <property name="FSC#COOELAK@1.1001:IncomingSubject" pid="82" fmtid="{D5CDD505-2E9C-101B-9397-08002B2CF9AE}">
    <vt:lpwstr/>
  </property>
  <property name="FSC#COOELAK@1.1001:ProcessResponsible" pid="83" fmtid="{D5CDD505-2E9C-101B-9397-08002B2CF9AE}">
    <vt:lpwstr>Bühlmann Monique, BLW</vt:lpwstr>
  </property>
  <property name="FSC#COOELAK@1.1001:ProcessResponsiblePhone" pid="84" fmtid="{D5CDD505-2E9C-101B-9397-08002B2CF9AE}">
    <vt:lpwstr>+41 58 462 59 38</vt:lpwstr>
  </property>
  <property name="FSC#COOELAK@1.1001:ProcessResponsibleMail" pid="85" fmtid="{D5CDD505-2E9C-101B-9397-08002B2CF9AE}">
    <vt:lpwstr>monique.buehlmann@blw.admin.ch</vt:lpwstr>
  </property>
  <property name="FSC#COOELAK@1.1001:ProcessResponsibleFax" pid="86" fmtid="{D5CDD505-2E9C-101B-9397-08002B2CF9AE}">
    <vt:lpwstr>+41 58 462 26 34</vt:lpwstr>
  </property>
  <property name="FSC#COOELAK@1.1001:ApproverFirstName" pid="87" fmtid="{D5CDD505-2E9C-101B-9397-08002B2CF9AE}">
    <vt:lpwstr/>
  </property>
  <property name="FSC#COOELAK@1.1001:ApproverSurName" pid="88" fmtid="{D5CDD505-2E9C-101B-9397-08002B2CF9AE}">
    <vt:lpwstr/>
  </property>
  <property name="FSC#COOELAK@1.1001:ApproverTitle" pid="89" fmtid="{D5CDD505-2E9C-101B-9397-08002B2CF9AE}">
    <vt:lpwstr/>
  </property>
  <property name="FSC#COOELAK@1.1001:ExternalDate" pid="90" fmtid="{D5CDD505-2E9C-101B-9397-08002B2CF9AE}">
    <vt:lpwstr/>
  </property>
  <property name="FSC#COOELAK@1.1001:SettlementApprovedAt" pid="91" fmtid="{D5CDD505-2E9C-101B-9397-08002B2CF9AE}">
    <vt:lpwstr/>
  </property>
  <property name="FSC#COOELAK@1.1001:BaseNumber" pid="92" fmtid="{D5CDD505-2E9C-101B-9397-08002B2CF9AE}">
    <vt:lpwstr>032.1</vt:lpwstr>
  </property>
  <property name="FSC#COOELAK@1.1001:CurrentUserRolePos" pid="93" fmtid="{D5CDD505-2E9C-101B-9397-08002B2CF9AE}">
    <vt:lpwstr>Sachbearbeiter/in</vt:lpwstr>
  </property>
  <property name="FSC#COOELAK@1.1001:CurrentUserEmail" pid="94" fmtid="{D5CDD505-2E9C-101B-9397-08002B2CF9AE}">
    <vt:lpwstr>alessandro.rossi@blw.admin.ch</vt:lpwstr>
  </property>
  <property name="FSC#ELAKGOV@1.1001:PersonalSubjGender" pid="95" fmtid="{D5CDD505-2E9C-101B-9397-08002B2CF9AE}">
    <vt:lpwstr/>
  </property>
  <property name="FSC#ELAKGOV@1.1001:PersonalSubjFirstName" pid="96" fmtid="{D5CDD505-2E9C-101B-9397-08002B2CF9AE}">
    <vt:lpwstr/>
  </property>
  <property name="FSC#ELAKGOV@1.1001:PersonalSubjSurName" pid="97" fmtid="{D5CDD505-2E9C-101B-9397-08002B2CF9AE}">
    <vt:lpwstr/>
  </property>
  <property name="FSC#ELAKGOV@1.1001:PersonalSubjSalutation" pid="98" fmtid="{D5CDD505-2E9C-101B-9397-08002B2CF9AE}">
    <vt:lpwstr/>
  </property>
  <property name="FSC#ELAKGOV@1.1001:PersonalSubjAddress" pid="99" fmtid="{D5CDD505-2E9C-101B-9397-08002B2CF9AE}">
    <vt:lpwstr/>
  </property>
  <property name="FSC#ATSTATECFG@1.1001:Office" pid="100" fmtid="{D5CDD505-2E9C-101B-9397-08002B2CF9AE}">
    <vt:lpwstr/>
  </property>
  <property name="FSC#ATSTATECFG@1.1001:Agent" pid="101" fmtid="{D5CDD505-2E9C-101B-9397-08002B2CF9AE}">
    <vt:lpwstr>BLW Monique Bühlmann</vt:lpwstr>
  </property>
  <property name="FSC#ATSTATECFG@1.1001:AgentPhone" pid="102" fmtid="{D5CDD505-2E9C-101B-9397-08002B2CF9AE}">
    <vt:lpwstr>+41 58 462 59 38</vt:lpwstr>
  </property>
  <property name="FSC#ATSTATECFG@1.1001:DepartmentFax" pid="103" fmtid="{D5CDD505-2E9C-101B-9397-08002B2CF9AE}">
    <vt:lpwstr/>
  </property>
  <property name="FSC#ATSTATECFG@1.1001:DepartmentEmail" pid="104" fmtid="{D5CDD505-2E9C-101B-9397-08002B2CF9AE}">
    <vt:lpwstr/>
  </property>
  <property name="FSC#ATSTATECFG@1.1001:SubfileDate" pid="105" fmtid="{D5CDD505-2E9C-101B-9397-08002B2CF9AE}">
    <vt:lpwstr/>
  </property>
  <property name="FSC#ATSTATECFG@1.1001:SubfileSubject" pid="106" fmtid="{D5CDD505-2E9C-101B-9397-08002B2CF9AE}">
    <vt:lpwstr/>
  </property>
  <property name="FSC#ATSTATECFG@1.1001:DepartmentZipCode" pid="107" fmtid="{D5CDD505-2E9C-101B-9397-08002B2CF9AE}">
    <vt:lpwstr/>
  </property>
  <property name="FSC#ATSTATECFG@1.1001:DepartmentCountry" pid="108" fmtid="{D5CDD505-2E9C-101B-9397-08002B2CF9AE}">
    <vt:lpwstr/>
  </property>
  <property name="FSC#ATSTATECFG@1.1001:DepartmentCity" pid="109" fmtid="{D5CDD505-2E9C-101B-9397-08002B2CF9AE}">
    <vt:lpwstr/>
  </property>
  <property name="FSC#ATSTATECFG@1.1001:DepartmentStreet" pid="110" fmtid="{D5CDD505-2E9C-101B-9397-08002B2CF9AE}">
    <vt:lpwstr/>
  </property>
  <property name="FSC#ATSTATECFG@1.1001:DepartmentDVR" pid="111" fmtid="{D5CDD505-2E9C-101B-9397-08002B2CF9AE}">
    <vt:lpwstr/>
  </property>
  <property name="FSC#ATSTATECFG@1.1001:DepartmentUID" pid="112" fmtid="{D5CDD505-2E9C-101B-9397-08002B2CF9AE}">
    <vt:lpwstr/>
  </property>
  <property name="FSC#ATSTATECFG@1.1001:SubfileReference" pid="113" fmtid="{D5CDD505-2E9C-101B-9397-08002B2CF9AE}">
    <vt:lpwstr>032.1-00006/00007/00002/00002</vt:lpwstr>
  </property>
  <property name="FSC#ATSTATECFG@1.1001:Clause" pid="114" fmtid="{D5CDD505-2E9C-101B-9397-08002B2CF9AE}">
    <vt:lpwstr/>
  </property>
  <property name="FSC#ATSTATECFG@1.1001:ApprovedSignature" pid="115" fmtid="{D5CDD505-2E9C-101B-9397-08002B2CF9AE}">
    <vt:lpwstr/>
  </property>
  <property name="FSC#ATSTATECFG@1.1001:BankAccount" pid="116" fmtid="{D5CDD505-2E9C-101B-9397-08002B2CF9AE}">
    <vt:lpwstr/>
  </property>
  <property name="FSC#ATSTATECFG@1.1001:BankAccountOwner" pid="117" fmtid="{D5CDD505-2E9C-101B-9397-08002B2CF9AE}">
    <vt:lpwstr/>
  </property>
  <property name="FSC#ATSTATECFG@1.1001:BankInstitute" pid="118" fmtid="{D5CDD505-2E9C-101B-9397-08002B2CF9AE}">
    <vt:lpwstr/>
  </property>
  <property name="FSC#ATSTATECFG@1.1001:BankAccountID" pid="119" fmtid="{D5CDD505-2E9C-101B-9397-08002B2CF9AE}">
    <vt:lpwstr/>
  </property>
  <property name="FSC#ATSTATECFG@1.1001:BankAccountIBAN" pid="120" fmtid="{D5CDD505-2E9C-101B-9397-08002B2CF9AE}">
    <vt:lpwstr/>
  </property>
  <property name="FSC#ATSTATECFG@1.1001:BankAccountBIC" pid="121" fmtid="{D5CDD505-2E9C-101B-9397-08002B2CF9AE}">
    <vt:lpwstr/>
  </property>
  <property name="FSC#ATSTATECFG@1.1001:BankName" pid="122" fmtid="{D5CDD505-2E9C-101B-9397-08002B2CF9AE}">
    <vt:lpwstr/>
  </property>
  <property name="FSC#COOSYSTEM@1.1:Container" pid="123" fmtid="{D5CDD505-2E9C-101B-9397-08002B2CF9AE}">
    <vt:lpwstr>COO.2101.101.7.1381656</vt:lpwstr>
  </property>
  <property name="FSC#FSCFOLIO@1.1001:docpropproject" pid="124" fmtid="{D5CDD505-2E9C-101B-9397-08002B2CF9AE}">
    <vt:lpwstr/>
  </property>
</Properties>
</file>