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Volumes/Panache Server 2019/BLW/000202 Agrarbericht 2019/Reinzeichnung_Panache/2019_Mensch_rz/Bauernfamilie_f/"/>
    </mc:Choice>
  </mc:AlternateContent>
  <xr:revisionPtr revIDLastSave="0" documentId="8_{FA30B96B-F5E2-0D41-BA51-BD1EF5FFAE8A}" xr6:coauthVersionLast="43" xr6:coauthVersionMax="43" xr10:uidLastSave="{00000000-0000-0000-0000-000000000000}"/>
  <bookViews>
    <workbookView xWindow="0" yWindow="460" windowWidth="22740" windowHeight="26760" tabRatio="805" xr2:uid="{00000000-000D-0000-FFFF-FFFF00000000}"/>
  </bookViews>
  <sheets>
    <sheet name="Haushaltsgrösse_f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7" l="1"/>
  <c r="N6" i="17"/>
  <c r="L6" i="17"/>
  <c r="K6" i="17"/>
  <c r="I6" i="17"/>
  <c r="H6" i="17"/>
  <c r="F6" i="17"/>
  <c r="E6" i="17"/>
  <c r="C6" i="17"/>
  <c r="B6" i="17"/>
</calcChain>
</file>

<file path=xl/sharedStrings.xml><?xml version="1.0" encoding="utf-8"?>
<sst xmlns="http://schemas.openxmlformats.org/spreadsheetml/2006/main" count="21" uniqueCount="13">
  <si>
    <t>Nombre de personnes par ménage</t>
  </si>
  <si>
    <t>Femmes</t>
  </si>
  <si>
    <t>Hommes</t>
  </si>
  <si>
    <t>Autres employés</t>
  </si>
  <si>
    <t>Employés agricoles</t>
  </si>
  <si>
    <t>Autres indépendants</t>
  </si>
  <si>
    <t>Artisans</t>
  </si>
  <si>
    <t>Agriculteurs/paysannes</t>
  </si>
  <si>
    <t>1 personne</t>
  </si>
  <si>
    <t>2 personnes</t>
  </si>
  <si>
    <t>3+4 personnes</t>
  </si>
  <si>
    <t>5 personnes et plus</t>
  </si>
  <si>
    <t>Source: OFS (ESPA 2018,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</si>
</sst>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7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2">
    <xf numFmtId="0" fontId="0" fillId="0" borderId="0"/>
    <xf numFmtId="0" fontId="11" fillId="0" borderId="0"/>
    <xf numFmtId="0" fontId="10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10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11" borderId="6" applyNumberFormat="0" applyProtection="0">
      <alignment horizontal="left" vertical="top" indent="1"/>
    </xf>
    <xf numFmtId="0" fontId="10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9" fillId="0" borderId="0" xfId="0" applyFont="1"/>
    <xf numFmtId="1" fontId="0" fillId="0" borderId="0" xfId="0" applyNumberFormat="1"/>
    <xf numFmtId="0" fontId="8" fillId="2" borderId="2" xfId="0" applyFont="1" applyFill="1" applyBorder="1"/>
    <xf numFmtId="0" fontId="8" fillId="2" borderId="3" xfId="0" applyFont="1" applyFill="1" applyBorder="1"/>
    <xf numFmtId="49" fontId="8" fillId="3" borderId="0" xfId="0" applyNumberFormat="1" applyFont="1" applyFill="1" applyAlignment="1">
      <alignment horizontal="right"/>
    </xf>
    <xf numFmtId="1" fontId="0" fillId="0" borderId="0" xfId="0" applyNumberFormat="1" applyFill="1"/>
    <xf numFmtId="49" fontId="8" fillId="3" borderId="8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49" fontId="8" fillId="3" borderId="2" xfId="0" applyNumberFormat="1" applyFont="1" applyFill="1" applyBorder="1"/>
    <xf numFmtId="49" fontId="8" fillId="3" borderId="7" xfId="0" applyNumberFormat="1" applyFont="1" applyFill="1" applyBorder="1"/>
    <xf numFmtId="49" fontId="8" fillId="3" borderId="3" xfId="0" applyNumberFormat="1" applyFont="1" applyFill="1" applyBorder="1"/>
    <xf numFmtId="0" fontId="9" fillId="2" borderId="4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1" fillId="0" borderId="0" xfId="0" applyFont="1" applyAlignment="1">
      <alignment horizontal="left" vertical="center" readingOrder="1"/>
    </xf>
  </cellXfs>
  <cellStyles count="92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2 3" xfId="71" xr:uid="{00000000-0005-0000-0000-00003C000000}"/>
    <cellStyle name="Standard 2 4" xfId="69" xr:uid="{00000000-0005-0000-0000-00003D000000}"/>
    <cellStyle name="Standard 3" xfId="60" xr:uid="{00000000-0005-0000-0000-00003E000000}"/>
    <cellStyle name="Standard 3 2" xfId="64" xr:uid="{00000000-0005-0000-0000-00003F000000}"/>
    <cellStyle name="Standard 3 2 2" xfId="68" xr:uid="{00000000-0005-0000-0000-000040000000}"/>
    <cellStyle name="Standard 3 2 2 2" xfId="81" xr:uid="{00000000-0005-0000-0000-000041000000}"/>
    <cellStyle name="Standard 3 2 2 3" xfId="86" xr:uid="{00000000-0005-0000-0000-000042000000}"/>
    <cellStyle name="Standard 3 2 2 4" xfId="91" xr:uid="{00000000-0005-0000-0000-000043000000}"/>
    <cellStyle name="Standard 3 2 2 5" xfId="76" xr:uid="{00000000-0005-0000-0000-000044000000}"/>
    <cellStyle name="Standard 3 2 3" xfId="78" xr:uid="{00000000-0005-0000-0000-000045000000}"/>
    <cellStyle name="Standard 3 2 4" xfId="83" xr:uid="{00000000-0005-0000-0000-000046000000}"/>
    <cellStyle name="Standard 3 2 5" xfId="88" xr:uid="{00000000-0005-0000-0000-000047000000}"/>
    <cellStyle name="Standard 3 2 6" xfId="73" xr:uid="{00000000-0005-0000-0000-000048000000}"/>
    <cellStyle name="Standard 3 3" xfId="67" xr:uid="{00000000-0005-0000-0000-000049000000}"/>
    <cellStyle name="Standard 3 3 2" xfId="80" xr:uid="{00000000-0005-0000-0000-00004A000000}"/>
    <cellStyle name="Standard 3 3 3" xfId="85" xr:uid="{00000000-0005-0000-0000-00004B000000}"/>
    <cellStyle name="Standard 3 3 4" xfId="90" xr:uid="{00000000-0005-0000-0000-00004C000000}"/>
    <cellStyle name="Standard 3 3 5" xfId="75" xr:uid="{00000000-0005-0000-0000-00004D000000}"/>
    <cellStyle name="Standard 3 4" xfId="63" xr:uid="{00000000-0005-0000-0000-00004E000000}"/>
    <cellStyle name="Standard 3 4 2" xfId="77" xr:uid="{00000000-0005-0000-0000-00004F000000}"/>
    <cellStyle name="Standard 3 5" xfId="82" xr:uid="{00000000-0005-0000-0000-000050000000}"/>
    <cellStyle name="Standard 3 6" xfId="87" xr:uid="{00000000-0005-0000-0000-000051000000}"/>
    <cellStyle name="Standard 3 7" xfId="72" xr:uid="{00000000-0005-0000-0000-000052000000}"/>
    <cellStyle name="Standard 4" xfId="61" xr:uid="{00000000-0005-0000-0000-000053000000}"/>
    <cellStyle name="Standard 4 2" xfId="66" xr:uid="{00000000-0005-0000-0000-000054000000}"/>
    <cellStyle name="Standard 5" xfId="62" xr:uid="{00000000-0005-0000-0000-000055000000}"/>
    <cellStyle name="Standard 5 2" xfId="65" xr:uid="{00000000-0005-0000-0000-000056000000}"/>
    <cellStyle name="Standard 5 2 2" xfId="79" xr:uid="{00000000-0005-0000-0000-000057000000}"/>
    <cellStyle name="Standard 5 3" xfId="84" xr:uid="{00000000-0005-0000-0000-000058000000}"/>
    <cellStyle name="Standard 5 4" xfId="89" xr:uid="{00000000-0005-0000-0000-000059000000}"/>
    <cellStyle name="Standard 5 5" xfId="74" xr:uid="{00000000-0005-0000-0000-00005A000000}"/>
    <cellStyle name="Standard 6" xfId="70" xr:uid="{00000000-0005-0000-0000-00005B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115" zoomScaleNormal="115" workbookViewId="0">
      <selection activeCell="C44" sqref="C44"/>
    </sheetView>
  </sheetViews>
  <sheetFormatPr baseColWidth="10" defaultRowHeight="13"/>
  <cols>
    <col min="1" max="1" width="15.1640625" customWidth="1"/>
    <col min="2" max="2" width="11.33203125" customWidth="1"/>
    <col min="3" max="3" width="10.33203125" customWidth="1"/>
    <col min="4" max="4" width="1.5" customWidth="1"/>
    <col min="5" max="6" width="8.33203125" customWidth="1"/>
    <col min="7" max="7" width="1.33203125" customWidth="1"/>
    <col min="8" max="8" width="8.6640625" customWidth="1"/>
    <col min="9" max="9" width="8.1640625" customWidth="1"/>
    <col min="10" max="10" width="2" customWidth="1"/>
    <col min="11" max="11" width="8.1640625" customWidth="1"/>
    <col min="12" max="12" width="9.33203125" customWidth="1"/>
    <col min="13" max="13" width="1.83203125" customWidth="1"/>
    <col min="14" max="14" width="9" customWidth="1"/>
    <col min="15" max="15" width="8.83203125" customWidth="1"/>
  </cols>
  <sheetData>
    <row r="1" spans="1:15" s="3" customFormat="1" ht="13" customHeight="1">
      <c r="A1" s="3" t="s">
        <v>0</v>
      </c>
    </row>
    <row r="2" spans="1:15" s="3" customFormat="1" ht="10" customHeight="1">
      <c r="A2" s="7"/>
      <c r="B2" s="16" t="s">
        <v>1</v>
      </c>
      <c r="C2" s="16" t="s">
        <v>2</v>
      </c>
      <c r="D2" s="16"/>
      <c r="E2" s="16" t="s">
        <v>1</v>
      </c>
      <c r="F2" s="16" t="s">
        <v>2</v>
      </c>
      <c r="G2" s="16"/>
      <c r="H2" s="16" t="s">
        <v>1</v>
      </c>
      <c r="I2" s="16" t="s">
        <v>2</v>
      </c>
      <c r="J2" s="16"/>
      <c r="K2" s="16" t="s">
        <v>1</v>
      </c>
      <c r="L2" s="16" t="s">
        <v>2</v>
      </c>
      <c r="M2" s="16"/>
      <c r="N2" s="16" t="s">
        <v>1</v>
      </c>
      <c r="O2" s="16" t="s">
        <v>2</v>
      </c>
    </row>
    <row r="3" spans="1:15" s="4" customFormat="1" ht="10" customHeight="1">
      <c r="A3" s="8"/>
      <c r="B3" s="17" t="s">
        <v>3</v>
      </c>
      <c r="C3" s="18"/>
      <c r="D3" s="18"/>
      <c r="E3" s="18" t="s">
        <v>4</v>
      </c>
      <c r="F3" s="18"/>
      <c r="G3" s="18"/>
      <c r="H3" s="18" t="s">
        <v>5</v>
      </c>
      <c r="I3" s="18"/>
      <c r="J3" s="18"/>
      <c r="K3" s="18" t="s">
        <v>6</v>
      </c>
      <c r="L3" s="18"/>
      <c r="M3" s="18"/>
      <c r="N3" s="18" t="s">
        <v>7</v>
      </c>
      <c r="O3" s="18"/>
    </row>
    <row r="4" spans="1:15" s="4" customFormat="1" ht="10" customHeight="1">
      <c r="A4" s="13" t="s">
        <v>8</v>
      </c>
      <c r="B4" s="9">
        <v>294756</v>
      </c>
      <c r="C4" s="9">
        <v>363308</v>
      </c>
      <c r="D4" s="9"/>
      <c r="E4" s="9">
        <v>1760</v>
      </c>
      <c r="F4" s="9">
        <v>1418</v>
      </c>
      <c r="G4" s="9"/>
      <c r="H4" s="9">
        <v>36178</v>
      </c>
      <c r="I4" s="9">
        <v>43352</v>
      </c>
      <c r="J4" s="9"/>
      <c r="K4" s="9">
        <v>3530</v>
      </c>
      <c r="L4" s="9">
        <v>23222</v>
      </c>
      <c r="M4" s="9"/>
      <c r="N4" s="9">
        <v>2957</v>
      </c>
      <c r="O4" s="9">
        <v>4419</v>
      </c>
    </row>
    <row r="5" spans="1:15" s="4" customFormat="1" ht="10" customHeight="1">
      <c r="A5" s="14" t="s">
        <v>9</v>
      </c>
      <c r="B5" s="9">
        <v>623760</v>
      </c>
      <c r="C5" s="9">
        <v>604839</v>
      </c>
      <c r="D5" s="9"/>
      <c r="E5" s="9">
        <v>3782</v>
      </c>
      <c r="F5" s="9">
        <v>3581</v>
      </c>
      <c r="G5" s="9"/>
      <c r="H5" s="9">
        <v>77364</v>
      </c>
      <c r="I5" s="9">
        <v>81167</v>
      </c>
      <c r="J5" s="9"/>
      <c r="K5" s="9">
        <v>8093</v>
      </c>
      <c r="L5" s="9">
        <v>49883</v>
      </c>
      <c r="M5" s="9"/>
      <c r="N5" s="9">
        <v>9713</v>
      </c>
      <c r="O5" s="9">
        <v>18639</v>
      </c>
    </row>
    <row r="6" spans="1:15" s="4" customFormat="1" ht="10" customHeight="1">
      <c r="A6" s="14" t="s">
        <v>10</v>
      </c>
      <c r="B6" s="9">
        <f>359593+377260</f>
        <v>736853</v>
      </c>
      <c r="C6" s="9">
        <f>379514+419770</f>
        <v>799284</v>
      </c>
      <c r="D6" s="9"/>
      <c r="E6" s="9">
        <f>1593+1550</f>
        <v>3143</v>
      </c>
      <c r="F6" s="9">
        <f>2979+2589</f>
        <v>5568</v>
      </c>
      <c r="G6" s="9"/>
      <c r="H6" s="9">
        <f>40305+43673</f>
        <v>83978</v>
      </c>
      <c r="I6" s="9">
        <f>38976+39620</f>
        <v>78596</v>
      </c>
      <c r="J6" s="9"/>
      <c r="K6" s="9">
        <f>3916+5864</f>
        <v>9780</v>
      </c>
      <c r="L6" s="9">
        <f>22498+26031</f>
        <v>48529</v>
      </c>
      <c r="M6" s="9"/>
      <c r="N6" s="9">
        <f>5210+6664</f>
        <v>11874</v>
      </c>
      <c r="O6" s="9">
        <f>12319+9277</f>
        <v>21596</v>
      </c>
    </row>
    <row r="7" spans="1:15" s="4" customFormat="1" ht="10" customHeight="1">
      <c r="A7" s="15" t="s">
        <v>11</v>
      </c>
      <c r="B7" s="11">
        <v>146865</v>
      </c>
      <c r="C7" s="12">
        <v>183961</v>
      </c>
      <c r="D7" s="12"/>
      <c r="E7" s="12">
        <v>769</v>
      </c>
      <c r="F7" s="12">
        <v>1591</v>
      </c>
      <c r="G7" s="12"/>
      <c r="H7" s="12">
        <v>20508</v>
      </c>
      <c r="I7" s="12">
        <v>19671</v>
      </c>
      <c r="J7" s="12"/>
      <c r="K7" s="12">
        <v>1985</v>
      </c>
      <c r="L7" s="12">
        <v>12742</v>
      </c>
      <c r="M7" s="12"/>
      <c r="N7" s="12">
        <v>8368</v>
      </c>
      <c r="O7" s="12">
        <v>12849</v>
      </c>
    </row>
    <row r="8" spans="1:15" ht="10" customHeight="1">
      <c r="A8" s="2"/>
    </row>
    <row r="9" spans="1:15" ht="10" customHeight="1">
      <c r="A9" s="19" t="s">
        <v>12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>
      <c r="A10" s="5"/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</row>
    <row r="11" spans="1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>
      <c r="A16" s="2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>
      <c r="A24" s="2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2" spans="1:15">
      <c r="A32" s="2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Haushaltsgroesse_f Agentur"/>
    <f:field ref="objsubject" par="" edit="true" text=""/>
    <f:field ref="objcreatedby" par="" text="Rossi, Alessandro, BLW"/>
    <f:field ref="objcreatedat" par="" text="12.06.2019 09:05:49"/>
    <f:field ref="objchangedby" par="" text="Rossi, Alessandro, BLW"/>
    <f:field ref="objmodifiedat" par="" text="03.07.2019 07:57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Mensch_Bauernfamilie_SAKE_Haushaltsgroesse_f Agentur"/>
    <f:field ref="CHPRECONFIG_1_1001_Objektname" par="" edit="true" text="AB19_Datentabelle_Grafik_Mensch_Bauernfamilie_SAKE_Haushaltsgroesse_f Agentu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Haushaltsgrösse_f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2019-08-05T12:42:58Z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COO.2101.101.2.1488606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Rossi Alessandro, BLW</vt:lpwstr>
  </property>
  <property fmtid="{D5CDD505-2E9C-101B-9397-08002B2CF9AE}" pid="14" name="FSC#COOELAK@1.1001:OwnerExtension">
    <vt:lpwstr>+41 58 463 94 85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Kommunikation und Sprachdienste (FBKSD / BLW)</vt:lpwstr>
  </property>
  <property fmtid="{D5CDD505-2E9C-101B-9397-08002B2CF9AE}" pid="21" name="FSC#COOELAK@1.1001:CreatedAt">
    <vt:lpwstr>12.06.2019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*COO.2101.101.2.1488606*</vt:lpwstr>
  </property>
  <property fmtid="{D5CDD505-2E9C-101B-9397-08002B2CF9AE}" pid="25" name="FSC#COOELAK@1.1001:RefBarCode">
    <vt:lpwstr>*COO.2101.101.2.1381502*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AB19_Datentabelle_Grafik_Mensch_Bauernfamilie_SAKE_Haushaltsgroesse_f Agentur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1</vt:lpwstr>
  </property>
  <property fmtid="{D5CDD505-2E9C-101B-9397-08002B2CF9AE}" pid="83" name="FSC#EVDCFG@15.1400:ActualVersionCreatedAt">
    <vt:lpwstr>2019-06-12T09:05:49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